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480" windowWidth="16200" windowHeight="6105" activeTab="1"/>
  </bookViews>
  <sheets>
    <sheet name="Index Plot" sheetId="1" r:id="rId1"/>
    <sheet name="PE (CAPE) Plot" sheetId="2" r:id="rId2"/>
    <sheet name="Data" sheetId="3" r:id="rId3"/>
  </sheets>
  <definedNames>
    <definedName name="_Regression_Int">1</definedName>
    <definedName name="_xlnm.Print_Area">'Data'!$A$1546:$L$1557</definedName>
    <definedName name="Print_Area_MI">'Data'!$A$1546:$L$1557</definedName>
  </definedNames>
  <calcPr fullCalcOnLoad="1"/>
</workbook>
</file>

<file path=xl/sharedStrings.xml><?xml version="1.0" encoding="utf-8"?>
<sst xmlns="http://schemas.openxmlformats.org/spreadsheetml/2006/main" count="155" uniqueCount="29">
  <si>
    <t>Price</t>
  </si>
  <si>
    <t>S&amp;P</t>
  </si>
  <si>
    <t>Earnings</t>
  </si>
  <si>
    <t>Comp.</t>
  </si>
  <si>
    <t>Dividend</t>
  </si>
  <si>
    <t>Index</t>
  </si>
  <si>
    <t>Real</t>
  </si>
  <si>
    <t>Ratio</t>
  </si>
  <si>
    <t>Date</t>
  </si>
  <si>
    <t>P</t>
  </si>
  <si>
    <t>D</t>
  </si>
  <si>
    <t>E</t>
  </si>
  <si>
    <t>CPI</t>
  </si>
  <si>
    <t>NA</t>
  </si>
  <si>
    <t xml:space="preserve">  Consumer</t>
  </si>
  <si>
    <t>Robert J. Shiller</t>
  </si>
  <si>
    <t xml:space="preserve">Date  </t>
  </si>
  <si>
    <t>Fraction</t>
  </si>
  <si>
    <t>Interest</t>
  </si>
  <si>
    <t>Long</t>
  </si>
  <si>
    <t>Rate GS10</t>
  </si>
  <si>
    <t>Cyclically</t>
  </si>
  <si>
    <t>Adjusted</t>
  </si>
  <si>
    <t>P/E10 or</t>
  </si>
  <si>
    <t>CAPE</t>
  </si>
  <si>
    <t>Stock Market Data Used in "Irrational Exuberance" Princeton University Press, 2000, 2005, 2015, updated</t>
  </si>
  <si>
    <t>Ap 2017 P is Ap 7 close</t>
  </si>
  <si>
    <t>Mar Ap 2017 CPI estimated</t>
  </si>
  <si>
    <t>Ap 2017 long rate is Ap 5 value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</si>
</sst>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54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name val="Times New Roman"/>
      <family val="1"/>
    </font>
    <font>
      <sz val="10"/>
      <color indexed="8"/>
      <name val="Arial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4"/>
      <color indexed="62"/>
      <name val="Times New Roman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6"/>
      <color indexed="62"/>
      <name val="Calibri"/>
      <family val="0"/>
    </font>
    <font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48"/>
      <name val="Times New Roman"/>
      <family val="0"/>
    </font>
    <font>
      <sz val="16"/>
      <color indexed="11"/>
      <name val="Times New Roman"/>
      <family val="0"/>
    </font>
    <font>
      <sz val="18.25"/>
      <color indexed="8"/>
      <name val="Times New Roman"/>
      <family val="0"/>
    </font>
    <font>
      <sz val="14"/>
      <color indexed="62"/>
      <name val="Calibri"/>
      <family val="0"/>
    </font>
    <font>
      <b/>
      <sz val="16"/>
      <color indexed="62"/>
      <name val="Calibri"/>
      <family val="0"/>
    </font>
    <font>
      <b/>
      <sz val="16"/>
      <color indexed="10"/>
      <name val="Calibri"/>
      <family val="0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wrapText="1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70" fontId="4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-0.0035"/>
          <c:w val="0.885"/>
          <c:h val="0.85"/>
        </c:manualLayout>
      </c:layout>
      <c:scatterChart>
        <c:scatterStyle val="lineMarker"/>
        <c:varyColors val="0"/>
        <c:ser>
          <c:idx val="0"/>
          <c:order val="0"/>
          <c:tx>
            <c:v>Real Price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Data!$F$9:$F$1765</c:f>
              <c:numCache>
                <c:ptCount val="1757"/>
                <c:pt idx="0">
                  <c:v>1871.0416666666667</c:v>
                </c:pt>
                <c:pt idx="1">
                  <c:v>1871.125</c:v>
                </c:pt>
                <c:pt idx="2">
                  <c:v>1871.2083333333333</c:v>
                </c:pt>
                <c:pt idx="3">
                  <c:v>1871.2916666666665</c:v>
                </c:pt>
                <c:pt idx="4">
                  <c:v>1871.3749999999998</c:v>
                </c:pt>
                <c:pt idx="5">
                  <c:v>1871.458333333333</c:v>
                </c:pt>
                <c:pt idx="6">
                  <c:v>1871.5416666666663</c:v>
                </c:pt>
                <c:pt idx="7">
                  <c:v>1871.6249999999995</c:v>
                </c:pt>
                <c:pt idx="8">
                  <c:v>1871.7083333333328</c:v>
                </c:pt>
                <c:pt idx="9">
                  <c:v>1871.791666666666</c:v>
                </c:pt>
                <c:pt idx="10">
                  <c:v>1871.8749999999993</c:v>
                </c:pt>
                <c:pt idx="11">
                  <c:v>1871.9583333333326</c:v>
                </c:pt>
                <c:pt idx="12">
                  <c:v>1872.0416666666658</c:v>
                </c:pt>
                <c:pt idx="13">
                  <c:v>1872.124999999999</c:v>
                </c:pt>
                <c:pt idx="14">
                  <c:v>1872.2083333333323</c:v>
                </c:pt>
                <c:pt idx="15">
                  <c:v>1872.2916666666656</c:v>
                </c:pt>
                <c:pt idx="16">
                  <c:v>1872.3749999999989</c:v>
                </c:pt>
                <c:pt idx="17">
                  <c:v>1872.4583333333321</c:v>
                </c:pt>
                <c:pt idx="18">
                  <c:v>1872.5416666666654</c:v>
                </c:pt>
                <c:pt idx="19">
                  <c:v>1872.6249999999986</c:v>
                </c:pt>
                <c:pt idx="20">
                  <c:v>1872.708333333332</c:v>
                </c:pt>
                <c:pt idx="21">
                  <c:v>1872.7916666666652</c:v>
                </c:pt>
                <c:pt idx="22">
                  <c:v>1872.8749999999984</c:v>
                </c:pt>
                <c:pt idx="23">
                  <c:v>1872.9583333333317</c:v>
                </c:pt>
                <c:pt idx="24">
                  <c:v>1873.041666666665</c:v>
                </c:pt>
                <c:pt idx="25">
                  <c:v>1873.1249999999982</c:v>
                </c:pt>
                <c:pt idx="26">
                  <c:v>1873.2083333333314</c:v>
                </c:pt>
                <c:pt idx="27">
                  <c:v>1873.2916666666647</c:v>
                </c:pt>
                <c:pt idx="28">
                  <c:v>1873.374999999998</c:v>
                </c:pt>
                <c:pt idx="29">
                  <c:v>1873.4583333333312</c:v>
                </c:pt>
                <c:pt idx="30">
                  <c:v>1873.5416666666645</c:v>
                </c:pt>
                <c:pt idx="31">
                  <c:v>1873.6249999999977</c:v>
                </c:pt>
                <c:pt idx="32">
                  <c:v>1873.708333333331</c:v>
                </c:pt>
                <c:pt idx="33">
                  <c:v>1873.7916666666642</c:v>
                </c:pt>
                <c:pt idx="34">
                  <c:v>1873.8749999999975</c:v>
                </c:pt>
                <c:pt idx="35">
                  <c:v>1873.9583333333308</c:v>
                </c:pt>
                <c:pt idx="36">
                  <c:v>1874.041666666664</c:v>
                </c:pt>
                <c:pt idx="37">
                  <c:v>1874.1249999999973</c:v>
                </c:pt>
                <c:pt idx="38">
                  <c:v>1874.2083333333305</c:v>
                </c:pt>
                <c:pt idx="39">
                  <c:v>1874.2916666666638</c:v>
                </c:pt>
                <c:pt idx="40">
                  <c:v>1874.374999999997</c:v>
                </c:pt>
                <c:pt idx="41">
                  <c:v>1874.4583333333303</c:v>
                </c:pt>
                <c:pt idx="42">
                  <c:v>1874.5416666666636</c:v>
                </c:pt>
                <c:pt idx="43">
                  <c:v>1874.6249999999968</c:v>
                </c:pt>
                <c:pt idx="44">
                  <c:v>1874.70833333333</c:v>
                </c:pt>
                <c:pt idx="45">
                  <c:v>1874.7916666666633</c:v>
                </c:pt>
                <c:pt idx="46">
                  <c:v>1874.8749999999966</c:v>
                </c:pt>
                <c:pt idx="47">
                  <c:v>1874.9583333333298</c:v>
                </c:pt>
                <c:pt idx="48">
                  <c:v>1875.041666666663</c:v>
                </c:pt>
                <c:pt idx="49">
                  <c:v>1875.1249999999964</c:v>
                </c:pt>
                <c:pt idx="50">
                  <c:v>1875.2083333333296</c:v>
                </c:pt>
                <c:pt idx="51">
                  <c:v>1875.2916666666629</c:v>
                </c:pt>
                <c:pt idx="52">
                  <c:v>1875.3749999999961</c:v>
                </c:pt>
                <c:pt idx="53">
                  <c:v>1875.4583333333294</c:v>
                </c:pt>
                <c:pt idx="54">
                  <c:v>1875.5416666666626</c:v>
                </c:pt>
                <c:pt idx="55">
                  <c:v>1875.624999999996</c:v>
                </c:pt>
                <c:pt idx="56">
                  <c:v>1875.7083333333292</c:v>
                </c:pt>
                <c:pt idx="57">
                  <c:v>1875.7916666666624</c:v>
                </c:pt>
                <c:pt idx="58">
                  <c:v>1875.8749999999957</c:v>
                </c:pt>
                <c:pt idx="59">
                  <c:v>1875.958333333329</c:v>
                </c:pt>
                <c:pt idx="60">
                  <c:v>1876.0416666666622</c:v>
                </c:pt>
                <c:pt idx="61">
                  <c:v>1876.1249999999955</c:v>
                </c:pt>
                <c:pt idx="62">
                  <c:v>1876.2083333333287</c:v>
                </c:pt>
                <c:pt idx="63">
                  <c:v>1876.291666666662</c:v>
                </c:pt>
                <c:pt idx="64">
                  <c:v>1876.3749999999952</c:v>
                </c:pt>
                <c:pt idx="65">
                  <c:v>1876.4583333333285</c:v>
                </c:pt>
                <c:pt idx="66">
                  <c:v>1876.5416666666617</c:v>
                </c:pt>
                <c:pt idx="67">
                  <c:v>1876.624999999995</c:v>
                </c:pt>
                <c:pt idx="68">
                  <c:v>1876.7083333333283</c:v>
                </c:pt>
                <c:pt idx="69">
                  <c:v>1876.7916666666615</c:v>
                </c:pt>
                <c:pt idx="70">
                  <c:v>1876.8749999999948</c:v>
                </c:pt>
                <c:pt idx="71">
                  <c:v>1876.958333333328</c:v>
                </c:pt>
                <c:pt idx="72">
                  <c:v>1877.0416666666613</c:v>
                </c:pt>
                <c:pt idx="73">
                  <c:v>1877.1249999999945</c:v>
                </c:pt>
                <c:pt idx="74">
                  <c:v>1877.2083333333278</c:v>
                </c:pt>
                <c:pt idx="75">
                  <c:v>1877.291666666661</c:v>
                </c:pt>
                <c:pt idx="76">
                  <c:v>1877.3749999999943</c:v>
                </c:pt>
                <c:pt idx="77">
                  <c:v>1877.4583333333276</c:v>
                </c:pt>
                <c:pt idx="78">
                  <c:v>1877.5416666666608</c:v>
                </c:pt>
                <c:pt idx="79">
                  <c:v>1877.624999999994</c:v>
                </c:pt>
                <c:pt idx="80">
                  <c:v>1877.7083333333273</c:v>
                </c:pt>
                <c:pt idx="81">
                  <c:v>1877.7916666666606</c:v>
                </c:pt>
                <c:pt idx="82">
                  <c:v>1877.8749999999939</c:v>
                </c:pt>
                <c:pt idx="83">
                  <c:v>1877.9583333333271</c:v>
                </c:pt>
                <c:pt idx="84">
                  <c:v>1878.0416666666604</c:v>
                </c:pt>
                <c:pt idx="85">
                  <c:v>1878.1249999999936</c:v>
                </c:pt>
                <c:pt idx="86">
                  <c:v>1878.208333333327</c:v>
                </c:pt>
                <c:pt idx="87">
                  <c:v>1878.2916666666601</c:v>
                </c:pt>
                <c:pt idx="88">
                  <c:v>1878.3749999999934</c:v>
                </c:pt>
                <c:pt idx="89">
                  <c:v>1878.4583333333267</c:v>
                </c:pt>
                <c:pt idx="90">
                  <c:v>1878.54166666666</c:v>
                </c:pt>
                <c:pt idx="91">
                  <c:v>1878.6249999999932</c:v>
                </c:pt>
                <c:pt idx="92">
                  <c:v>1878.7083333333264</c:v>
                </c:pt>
                <c:pt idx="93">
                  <c:v>1878.7916666666597</c:v>
                </c:pt>
                <c:pt idx="94">
                  <c:v>1878.874999999993</c:v>
                </c:pt>
                <c:pt idx="95">
                  <c:v>1878.9583333333262</c:v>
                </c:pt>
                <c:pt idx="96">
                  <c:v>1879.0416666666595</c:v>
                </c:pt>
                <c:pt idx="97">
                  <c:v>1879.1249999999927</c:v>
                </c:pt>
                <c:pt idx="98">
                  <c:v>1879.208333333326</c:v>
                </c:pt>
                <c:pt idx="99">
                  <c:v>1879.2916666666592</c:v>
                </c:pt>
                <c:pt idx="100">
                  <c:v>1879.3749999999925</c:v>
                </c:pt>
                <c:pt idx="101">
                  <c:v>1879.4583333333258</c:v>
                </c:pt>
                <c:pt idx="102">
                  <c:v>1879.541666666659</c:v>
                </c:pt>
                <c:pt idx="103">
                  <c:v>1879.6249999999923</c:v>
                </c:pt>
                <c:pt idx="104">
                  <c:v>1879.7083333333255</c:v>
                </c:pt>
                <c:pt idx="105">
                  <c:v>1879.7916666666588</c:v>
                </c:pt>
                <c:pt idx="106">
                  <c:v>1879.874999999992</c:v>
                </c:pt>
                <c:pt idx="107">
                  <c:v>1879.9583333333253</c:v>
                </c:pt>
                <c:pt idx="108">
                  <c:v>1880.0416666666586</c:v>
                </c:pt>
                <c:pt idx="109">
                  <c:v>1880.1249999999918</c:v>
                </c:pt>
                <c:pt idx="110">
                  <c:v>1880.208333333325</c:v>
                </c:pt>
                <c:pt idx="111">
                  <c:v>1880.2916666666583</c:v>
                </c:pt>
                <c:pt idx="112">
                  <c:v>1880.3749999999916</c:v>
                </c:pt>
                <c:pt idx="113">
                  <c:v>1880.4583333333248</c:v>
                </c:pt>
                <c:pt idx="114">
                  <c:v>1880.541666666658</c:v>
                </c:pt>
                <c:pt idx="115">
                  <c:v>1880.6249999999914</c:v>
                </c:pt>
                <c:pt idx="116">
                  <c:v>1880.7083333333246</c:v>
                </c:pt>
                <c:pt idx="117">
                  <c:v>1880.7916666666579</c:v>
                </c:pt>
                <c:pt idx="118">
                  <c:v>1880.8749999999911</c:v>
                </c:pt>
                <c:pt idx="119">
                  <c:v>1880.9583333333244</c:v>
                </c:pt>
                <c:pt idx="120">
                  <c:v>1881.0416666666576</c:v>
                </c:pt>
                <c:pt idx="121">
                  <c:v>1881.124999999991</c:v>
                </c:pt>
                <c:pt idx="122">
                  <c:v>1881.2083333333242</c:v>
                </c:pt>
                <c:pt idx="123">
                  <c:v>1881.2916666666574</c:v>
                </c:pt>
                <c:pt idx="124">
                  <c:v>1881.3749999999907</c:v>
                </c:pt>
                <c:pt idx="125">
                  <c:v>1881.458333333324</c:v>
                </c:pt>
                <c:pt idx="126">
                  <c:v>1881.5416666666572</c:v>
                </c:pt>
                <c:pt idx="127">
                  <c:v>1881.6249999999905</c:v>
                </c:pt>
                <c:pt idx="128">
                  <c:v>1881.7083333333237</c:v>
                </c:pt>
                <c:pt idx="129">
                  <c:v>1881.791666666657</c:v>
                </c:pt>
                <c:pt idx="130">
                  <c:v>1881.8749999999902</c:v>
                </c:pt>
                <c:pt idx="131">
                  <c:v>1881.9583333333235</c:v>
                </c:pt>
                <c:pt idx="132">
                  <c:v>1882.0416666666567</c:v>
                </c:pt>
                <c:pt idx="133">
                  <c:v>1882.12499999999</c:v>
                </c:pt>
                <c:pt idx="134">
                  <c:v>1882.2083333333233</c:v>
                </c:pt>
                <c:pt idx="135">
                  <c:v>1882.2916666666565</c:v>
                </c:pt>
                <c:pt idx="136">
                  <c:v>1882.3749999999898</c:v>
                </c:pt>
                <c:pt idx="137">
                  <c:v>1882.458333333323</c:v>
                </c:pt>
                <c:pt idx="138">
                  <c:v>1882.5416666666563</c:v>
                </c:pt>
                <c:pt idx="139">
                  <c:v>1882.6249999999895</c:v>
                </c:pt>
                <c:pt idx="140">
                  <c:v>1882.7083333333228</c:v>
                </c:pt>
                <c:pt idx="141">
                  <c:v>1882.791666666656</c:v>
                </c:pt>
                <c:pt idx="142">
                  <c:v>1882.8749999999893</c:v>
                </c:pt>
                <c:pt idx="143">
                  <c:v>1882.9583333333226</c:v>
                </c:pt>
                <c:pt idx="144">
                  <c:v>1883.0416666666558</c:v>
                </c:pt>
                <c:pt idx="145">
                  <c:v>1883.124999999989</c:v>
                </c:pt>
                <c:pt idx="146">
                  <c:v>1883.2083333333223</c:v>
                </c:pt>
                <c:pt idx="147">
                  <c:v>1883.2916666666556</c:v>
                </c:pt>
                <c:pt idx="148">
                  <c:v>1883.3749999999889</c:v>
                </c:pt>
                <c:pt idx="149">
                  <c:v>1883.4583333333221</c:v>
                </c:pt>
                <c:pt idx="150">
                  <c:v>1883.5416666666554</c:v>
                </c:pt>
                <c:pt idx="151">
                  <c:v>1883.6249999999886</c:v>
                </c:pt>
                <c:pt idx="152">
                  <c:v>1883.708333333322</c:v>
                </c:pt>
                <c:pt idx="153">
                  <c:v>1883.7916666666551</c:v>
                </c:pt>
                <c:pt idx="154">
                  <c:v>1883.8749999999884</c:v>
                </c:pt>
                <c:pt idx="155">
                  <c:v>1883.9583333333217</c:v>
                </c:pt>
                <c:pt idx="156">
                  <c:v>1884.041666666655</c:v>
                </c:pt>
                <c:pt idx="157">
                  <c:v>1884.1249999999882</c:v>
                </c:pt>
                <c:pt idx="158">
                  <c:v>1884.2083333333214</c:v>
                </c:pt>
                <c:pt idx="159">
                  <c:v>1884.2916666666547</c:v>
                </c:pt>
                <c:pt idx="160">
                  <c:v>1884.374999999988</c:v>
                </c:pt>
                <c:pt idx="161">
                  <c:v>1884.4583333333212</c:v>
                </c:pt>
                <c:pt idx="162">
                  <c:v>1884.5416666666545</c:v>
                </c:pt>
                <c:pt idx="163">
                  <c:v>1884.6249999999877</c:v>
                </c:pt>
                <c:pt idx="164">
                  <c:v>1884.708333333321</c:v>
                </c:pt>
                <c:pt idx="165">
                  <c:v>1884.7916666666542</c:v>
                </c:pt>
                <c:pt idx="166">
                  <c:v>1884.8749999999875</c:v>
                </c:pt>
                <c:pt idx="167">
                  <c:v>1884.9583333333208</c:v>
                </c:pt>
                <c:pt idx="168">
                  <c:v>1885.041666666654</c:v>
                </c:pt>
                <c:pt idx="169">
                  <c:v>1885.1249999999873</c:v>
                </c:pt>
                <c:pt idx="170">
                  <c:v>1885.2083333333205</c:v>
                </c:pt>
                <c:pt idx="171">
                  <c:v>1885.2916666666538</c:v>
                </c:pt>
                <c:pt idx="172">
                  <c:v>1885.374999999987</c:v>
                </c:pt>
                <c:pt idx="173">
                  <c:v>1885.4583333333203</c:v>
                </c:pt>
                <c:pt idx="174">
                  <c:v>1885.5416666666536</c:v>
                </c:pt>
                <c:pt idx="175">
                  <c:v>1885.6249999999868</c:v>
                </c:pt>
                <c:pt idx="176">
                  <c:v>1885.70833333332</c:v>
                </c:pt>
                <c:pt idx="177">
                  <c:v>1885.7916666666533</c:v>
                </c:pt>
                <c:pt idx="178">
                  <c:v>1885.8749999999866</c:v>
                </c:pt>
                <c:pt idx="179">
                  <c:v>1885.9583333333198</c:v>
                </c:pt>
                <c:pt idx="180">
                  <c:v>1886.041666666653</c:v>
                </c:pt>
                <c:pt idx="181">
                  <c:v>1886.1249999999864</c:v>
                </c:pt>
                <c:pt idx="182">
                  <c:v>1886.2083333333196</c:v>
                </c:pt>
                <c:pt idx="183">
                  <c:v>1886.2916666666529</c:v>
                </c:pt>
                <c:pt idx="184">
                  <c:v>1886.3749999999861</c:v>
                </c:pt>
                <c:pt idx="185">
                  <c:v>1886.4583333333194</c:v>
                </c:pt>
                <c:pt idx="186">
                  <c:v>1886.5416666666526</c:v>
                </c:pt>
                <c:pt idx="187">
                  <c:v>1886.624999999986</c:v>
                </c:pt>
                <c:pt idx="188">
                  <c:v>1886.7083333333192</c:v>
                </c:pt>
                <c:pt idx="189">
                  <c:v>1886.7916666666524</c:v>
                </c:pt>
                <c:pt idx="190">
                  <c:v>1886.8749999999857</c:v>
                </c:pt>
                <c:pt idx="191">
                  <c:v>1886.958333333319</c:v>
                </c:pt>
                <c:pt idx="192">
                  <c:v>1887.0416666666522</c:v>
                </c:pt>
                <c:pt idx="193">
                  <c:v>1887.1249999999854</c:v>
                </c:pt>
                <c:pt idx="194">
                  <c:v>1887.2083333333187</c:v>
                </c:pt>
                <c:pt idx="195">
                  <c:v>1887.291666666652</c:v>
                </c:pt>
                <c:pt idx="196">
                  <c:v>1887.3749999999852</c:v>
                </c:pt>
                <c:pt idx="197">
                  <c:v>1887.4583333333185</c:v>
                </c:pt>
                <c:pt idx="198">
                  <c:v>1887.5416666666517</c:v>
                </c:pt>
                <c:pt idx="199">
                  <c:v>1887.624999999985</c:v>
                </c:pt>
                <c:pt idx="200">
                  <c:v>1887.7083333333183</c:v>
                </c:pt>
                <c:pt idx="201">
                  <c:v>1887.7916666666515</c:v>
                </c:pt>
                <c:pt idx="202">
                  <c:v>1887.8749999999848</c:v>
                </c:pt>
                <c:pt idx="203">
                  <c:v>1887.958333333318</c:v>
                </c:pt>
                <c:pt idx="204">
                  <c:v>1888.0416666666513</c:v>
                </c:pt>
                <c:pt idx="205">
                  <c:v>1888.1249999999845</c:v>
                </c:pt>
                <c:pt idx="206">
                  <c:v>1888.2083333333178</c:v>
                </c:pt>
                <c:pt idx="207">
                  <c:v>1888.291666666651</c:v>
                </c:pt>
                <c:pt idx="208">
                  <c:v>1888.3749999999843</c:v>
                </c:pt>
                <c:pt idx="209">
                  <c:v>1888.4583333333176</c:v>
                </c:pt>
                <c:pt idx="210">
                  <c:v>1888.5416666666508</c:v>
                </c:pt>
                <c:pt idx="211">
                  <c:v>1888.624999999984</c:v>
                </c:pt>
                <c:pt idx="212">
                  <c:v>1888.7083333333173</c:v>
                </c:pt>
                <c:pt idx="213">
                  <c:v>1888.7916666666506</c:v>
                </c:pt>
                <c:pt idx="214">
                  <c:v>1888.8749999999839</c:v>
                </c:pt>
                <c:pt idx="215">
                  <c:v>1888.9583333333171</c:v>
                </c:pt>
                <c:pt idx="216">
                  <c:v>1889.0416666666504</c:v>
                </c:pt>
                <c:pt idx="217">
                  <c:v>1889.1249999999836</c:v>
                </c:pt>
                <c:pt idx="218">
                  <c:v>1889.208333333317</c:v>
                </c:pt>
                <c:pt idx="219">
                  <c:v>1889.2916666666501</c:v>
                </c:pt>
                <c:pt idx="220">
                  <c:v>1889.3749999999834</c:v>
                </c:pt>
                <c:pt idx="221">
                  <c:v>1889.4583333333167</c:v>
                </c:pt>
                <c:pt idx="222">
                  <c:v>1889.54166666665</c:v>
                </c:pt>
                <c:pt idx="223">
                  <c:v>1889.6249999999832</c:v>
                </c:pt>
                <c:pt idx="224">
                  <c:v>1889.7083333333164</c:v>
                </c:pt>
                <c:pt idx="225">
                  <c:v>1889.7916666666497</c:v>
                </c:pt>
                <c:pt idx="226">
                  <c:v>1889.874999999983</c:v>
                </c:pt>
                <c:pt idx="227">
                  <c:v>1889.9583333333162</c:v>
                </c:pt>
                <c:pt idx="228">
                  <c:v>1890.0416666666495</c:v>
                </c:pt>
                <c:pt idx="229">
                  <c:v>1890.1249999999827</c:v>
                </c:pt>
                <c:pt idx="230">
                  <c:v>1890.208333333316</c:v>
                </c:pt>
                <c:pt idx="231">
                  <c:v>1890.2916666666492</c:v>
                </c:pt>
                <c:pt idx="232">
                  <c:v>1890.3749999999825</c:v>
                </c:pt>
                <c:pt idx="233">
                  <c:v>1890.4583333333157</c:v>
                </c:pt>
                <c:pt idx="234">
                  <c:v>1890.541666666649</c:v>
                </c:pt>
                <c:pt idx="235">
                  <c:v>1890.6249999999823</c:v>
                </c:pt>
                <c:pt idx="236">
                  <c:v>1890.7083333333155</c:v>
                </c:pt>
                <c:pt idx="237">
                  <c:v>1890.7916666666488</c:v>
                </c:pt>
                <c:pt idx="238">
                  <c:v>1890.874999999982</c:v>
                </c:pt>
                <c:pt idx="239">
                  <c:v>1890.9583333333153</c:v>
                </c:pt>
                <c:pt idx="240">
                  <c:v>1891.0416666666486</c:v>
                </c:pt>
                <c:pt idx="241">
                  <c:v>1891.1249999999818</c:v>
                </c:pt>
                <c:pt idx="242">
                  <c:v>1891.208333333315</c:v>
                </c:pt>
                <c:pt idx="243">
                  <c:v>1891.2916666666483</c:v>
                </c:pt>
                <c:pt idx="244">
                  <c:v>1891.3749999999816</c:v>
                </c:pt>
                <c:pt idx="245">
                  <c:v>1891.4583333333148</c:v>
                </c:pt>
                <c:pt idx="246">
                  <c:v>1891.541666666648</c:v>
                </c:pt>
                <c:pt idx="247">
                  <c:v>1891.6249999999814</c:v>
                </c:pt>
                <c:pt idx="248">
                  <c:v>1891.7083333333146</c:v>
                </c:pt>
                <c:pt idx="249">
                  <c:v>1891.7916666666479</c:v>
                </c:pt>
                <c:pt idx="250">
                  <c:v>1891.8749999999811</c:v>
                </c:pt>
                <c:pt idx="251">
                  <c:v>1891.9583333333144</c:v>
                </c:pt>
                <c:pt idx="252">
                  <c:v>1892.0416666666476</c:v>
                </c:pt>
                <c:pt idx="253">
                  <c:v>1892.124999999981</c:v>
                </c:pt>
                <c:pt idx="254">
                  <c:v>1892.2083333333142</c:v>
                </c:pt>
                <c:pt idx="255">
                  <c:v>1892.2916666666474</c:v>
                </c:pt>
                <c:pt idx="256">
                  <c:v>1892.3749999999807</c:v>
                </c:pt>
                <c:pt idx="257">
                  <c:v>1892.458333333314</c:v>
                </c:pt>
                <c:pt idx="258">
                  <c:v>1892.5416666666472</c:v>
                </c:pt>
                <c:pt idx="259">
                  <c:v>1892.6249999999804</c:v>
                </c:pt>
                <c:pt idx="260">
                  <c:v>1892.7083333333137</c:v>
                </c:pt>
                <c:pt idx="261">
                  <c:v>1892.791666666647</c:v>
                </c:pt>
                <c:pt idx="262">
                  <c:v>1892.8749999999802</c:v>
                </c:pt>
                <c:pt idx="263">
                  <c:v>1892.9583333333135</c:v>
                </c:pt>
                <c:pt idx="264">
                  <c:v>1893.0416666666467</c:v>
                </c:pt>
                <c:pt idx="265">
                  <c:v>1893.12499999998</c:v>
                </c:pt>
                <c:pt idx="266">
                  <c:v>1893.2083333333132</c:v>
                </c:pt>
                <c:pt idx="267">
                  <c:v>1893.2916666666465</c:v>
                </c:pt>
                <c:pt idx="268">
                  <c:v>1893.3749999999798</c:v>
                </c:pt>
                <c:pt idx="269">
                  <c:v>1893.458333333313</c:v>
                </c:pt>
                <c:pt idx="270">
                  <c:v>1893.5416666666463</c:v>
                </c:pt>
                <c:pt idx="271">
                  <c:v>1893.6249999999795</c:v>
                </c:pt>
                <c:pt idx="272">
                  <c:v>1893.7083333333128</c:v>
                </c:pt>
                <c:pt idx="273">
                  <c:v>1893.791666666646</c:v>
                </c:pt>
                <c:pt idx="274">
                  <c:v>1893.8749999999793</c:v>
                </c:pt>
                <c:pt idx="275">
                  <c:v>1893.9583333333126</c:v>
                </c:pt>
                <c:pt idx="276">
                  <c:v>1894.0416666666458</c:v>
                </c:pt>
                <c:pt idx="277">
                  <c:v>1894.124999999979</c:v>
                </c:pt>
                <c:pt idx="278">
                  <c:v>1894.2083333333123</c:v>
                </c:pt>
                <c:pt idx="279">
                  <c:v>1894.2916666666456</c:v>
                </c:pt>
                <c:pt idx="280">
                  <c:v>1894.3749999999789</c:v>
                </c:pt>
                <c:pt idx="281">
                  <c:v>1894.458333333312</c:v>
                </c:pt>
                <c:pt idx="282">
                  <c:v>1894.5416666666454</c:v>
                </c:pt>
                <c:pt idx="283">
                  <c:v>1894.6249999999786</c:v>
                </c:pt>
                <c:pt idx="284">
                  <c:v>1894.7083333333119</c:v>
                </c:pt>
                <c:pt idx="285">
                  <c:v>1894.7916666666451</c:v>
                </c:pt>
                <c:pt idx="286">
                  <c:v>1894.8749999999784</c:v>
                </c:pt>
                <c:pt idx="287">
                  <c:v>1894.9583333333117</c:v>
                </c:pt>
                <c:pt idx="288">
                  <c:v>1895.041666666645</c:v>
                </c:pt>
                <c:pt idx="289">
                  <c:v>1895.1249999999782</c:v>
                </c:pt>
                <c:pt idx="290">
                  <c:v>1895.2083333333114</c:v>
                </c:pt>
                <c:pt idx="291">
                  <c:v>1895.2916666666447</c:v>
                </c:pt>
                <c:pt idx="292">
                  <c:v>1895.374999999978</c:v>
                </c:pt>
                <c:pt idx="293">
                  <c:v>1895.4583333333112</c:v>
                </c:pt>
                <c:pt idx="294">
                  <c:v>1895.5416666666445</c:v>
                </c:pt>
                <c:pt idx="295">
                  <c:v>1895.6249999999777</c:v>
                </c:pt>
                <c:pt idx="296">
                  <c:v>1895.708333333311</c:v>
                </c:pt>
                <c:pt idx="297">
                  <c:v>1895.7916666666442</c:v>
                </c:pt>
                <c:pt idx="298">
                  <c:v>1895.8749999999775</c:v>
                </c:pt>
                <c:pt idx="299">
                  <c:v>1895.9583333333107</c:v>
                </c:pt>
                <c:pt idx="300">
                  <c:v>1896.041666666644</c:v>
                </c:pt>
                <c:pt idx="301">
                  <c:v>1896.1249999999773</c:v>
                </c:pt>
                <c:pt idx="302">
                  <c:v>1896.2083333333105</c:v>
                </c:pt>
                <c:pt idx="303">
                  <c:v>1896.2916666666438</c:v>
                </c:pt>
                <c:pt idx="304">
                  <c:v>1896.374999999977</c:v>
                </c:pt>
                <c:pt idx="305">
                  <c:v>1896.4583333333103</c:v>
                </c:pt>
                <c:pt idx="306">
                  <c:v>1896.5416666666436</c:v>
                </c:pt>
                <c:pt idx="307">
                  <c:v>1896.6249999999768</c:v>
                </c:pt>
                <c:pt idx="308">
                  <c:v>1896.70833333331</c:v>
                </c:pt>
                <c:pt idx="309">
                  <c:v>1896.7916666666433</c:v>
                </c:pt>
                <c:pt idx="310">
                  <c:v>1896.8749999999766</c:v>
                </c:pt>
                <c:pt idx="311">
                  <c:v>1896.9583333333098</c:v>
                </c:pt>
                <c:pt idx="312">
                  <c:v>1897.041666666643</c:v>
                </c:pt>
                <c:pt idx="313">
                  <c:v>1897.1249999999764</c:v>
                </c:pt>
                <c:pt idx="314">
                  <c:v>1897.2083333333096</c:v>
                </c:pt>
                <c:pt idx="315">
                  <c:v>1897.2916666666429</c:v>
                </c:pt>
                <c:pt idx="316">
                  <c:v>1897.3749999999761</c:v>
                </c:pt>
                <c:pt idx="317">
                  <c:v>1897.4583333333094</c:v>
                </c:pt>
                <c:pt idx="318">
                  <c:v>1897.5416666666426</c:v>
                </c:pt>
                <c:pt idx="319">
                  <c:v>1897.624999999976</c:v>
                </c:pt>
                <c:pt idx="320">
                  <c:v>1897.7083333333092</c:v>
                </c:pt>
                <c:pt idx="321">
                  <c:v>1897.7916666666424</c:v>
                </c:pt>
                <c:pt idx="322">
                  <c:v>1897.8749999999757</c:v>
                </c:pt>
                <c:pt idx="323">
                  <c:v>1897.958333333309</c:v>
                </c:pt>
                <c:pt idx="324">
                  <c:v>1898.0416666666422</c:v>
                </c:pt>
                <c:pt idx="325">
                  <c:v>1898.1249999999754</c:v>
                </c:pt>
                <c:pt idx="326">
                  <c:v>1898.2083333333087</c:v>
                </c:pt>
                <c:pt idx="327">
                  <c:v>1898.291666666642</c:v>
                </c:pt>
                <c:pt idx="328">
                  <c:v>1898.3749999999752</c:v>
                </c:pt>
                <c:pt idx="329">
                  <c:v>1898.4583333333085</c:v>
                </c:pt>
                <c:pt idx="330">
                  <c:v>1898.5416666666417</c:v>
                </c:pt>
                <c:pt idx="331">
                  <c:v>1898.624999999975</c:v>
                </c:pt>
                <c:pt idx="332">
                  <c:v>1898.7083333333082</c:v>
                </c:pt>
                <c:pt idx="333">
                  <c:v>1898.7916666666415</c:v>
                </c:pt>
                <c:pt idx="334">
                  <c:v>1898.8749999999748</c:v>
                </c:pt>
                <c:pt idx="335">
                  <c:v>1898.958333333308</c:v>
                </c:pt>
                <c:pt idx="336">
                  <c:v>1899.0416666666413</c:v>
                </c:pt>
                <c:pt idx="337">
                  <c:v>1899.1249999999745</c:v>
                </c:pt>
                <c:pt idx="338">
                  <c:v>1899.2083333333078</c:v>
                </c:pt>
                <c:pt idx="339">
                  <c:v>1899.291666666641</c:v>
                </c:pt>
                <c:pt idx="340">
                  <c:v>1899.3749999999743</c:v>
                </c:pt>
                <c:pt idx="341">
                  <c:v>1899.4583333333076</c:v>
                </c:pt>
                <c:pt idx="342">
                  <c:v>1899.5416666666408</c:v>
                </c:pt>
                <c:pt idx="343">
                  <c:v>1899.624999999974</c:v>
                </c:pt>
                <c:pt idx="344">
                  <c:v>1899.7083333333073</c:v>
                </c:pt>
                <c:pt idx="345">
                  <c:v>1899.7916666666406</c:v>
                </c:pt>
                <c:pt idx="346">
                  <c:v>1899.8749999999739</c:v>
                </c:pt>
                <c:pt idx="347">
                  <c:v>1899.958333333307</c:v>
                </c:pt>
                <c:pt idx="348">
                  <c:v>1900.0416666666404</c:v>
                </c:pt>
                <c:pt idx="349">
                  <c:v>1900.1249999999736</c:v>
                </c:pt>
                <c:pt idx="350">
                  <c:v>1900.2083333333069</c:v>
                </c:pt>
                <c:pt idx="351">
                  <c:v>1900.2916666666401</c:v>
                </c:pt>
                <c:pt idx="352">
                  <c:v>1900.3749999999734</c:v>
                </c:pt>
                <c:pt idx="353">
                  <c:v>1900.4583333333067</c:v>
                </c:pt>
                <c:pt idx="354">
                  <c:v>1900.54166666664</c:v>
                </c:pt>
                <c:pt idx="355">
                  <c:v>1900.6249999999732</c:v>
                </c:pt>
                <c:pt idx="356">
                  <c:v>1900.7083333333064</c:v>
                </c:pt>
                <c:pt idx="357">
                  <c:v>1900.7916666666397</c:v>
                </c:pt>
                <c:pt idx="358">
                  <c:v>1900.874999999973</c:v>
                </c:pt>
                <c:pt idx="359">
                  <c:v>1900.9583333333062</c:v>
                </c:pt>
                <c:pt idx="360">
                  <c:v>1901.0416666666395</c:v>
                </c:pt>
                <c:pt idx="361">
                  <c:v>1901.1249999999727</c:v>
                </c:pt>
                <c:pt idx="362">
                  <c:v>1901.208333333306</c:v>
                </c:pt>
                <c:pt idx="363">
                  <c:v>1901.2916666666392</c:v>
                </c:pt>
                <c:pt idx="364">
                  <c:v>1901.3749999999725</c:v>
                </c:pt>
                <c:pt idx="365">
                  <c:v>1901.4583333333057</c:v>
                </c:pt>
                <c:pt idx="366">
                  <c:v>1901.541666666639</c:v>
                </c:pt>
                <c:pt idx="367">
                  <c:v>1901.6249999999723</c:v>
                </c:pt>
                <c:pt idx="368">
                  <c:v>1901.7083333333055</c:v>
                </c:pt>
                <c:pt idx="369">
                  <c:v>1901.7916666666388</c:v>
                </c:pt>
                <c:pt idx="370">
                  <c:v>1901.874999999972</c:v>
                </c:pt>
                <c:pt idx="371">
                  <c:v>1901.9583333333053</c:v>
                </c:pt>
                <c:pt idx="372">
                  <c:v>1902.0416666666385</c:v>
                </c:pt>
                <c:pt idx="373">
                  <c:v>1902.1249999999718</c:v>
                </c:pt>
                <c:pt idx="374">
                  <c:v>1902.208333333305</c:v>
                </c:pt>
                <c:pt idx="375">
                  <c:v>1902.2916666666383</c:v>
                </c:pt>
                <c:pt idx="376">
                  <c:v>1902.3749999999716</c:v>
                </c:pt>
                <c:pt idx="377">
                  <c:v>1902.4583333333048</c:v>
                </c:pt>
                <c:pt idx="378">
                  <c:v>1902.541666666638</c:v>
                </c:pt>
                <c:pt idx="379">
                  <c:v>1902.6249999999714</c:v>
                </c:pt>
                <c:pt idx="380">
                  <c:v>1902.7083333333046</c:v>
                </c:pt>
                <c:pt idx="381">
                  <c:v>1902.7916666666379</c:v>
                </c:pt>
                <c:pt idx="382">
                  <c:v>1902.8749999999711</c:v>
                </c:pt>
                <c:pt idx="383">
                  <c:v>1902.9583333333044</c:v>
                </c:pt>
                <c:pt idx="384">
                  <c:v>1903.0416666666376</c:v>
                </c:pt>
                <c:pt idx="385">
                  <c:v>1903.124999999971</c:v>
                </c:pt>
                <c:pt idx="386">
                  <c:v>1903.2083333333042</c:v>
                </c:pt>
                <c:pt idx="387">
                  <c:v>1903.2916666666374</c:v>
                </c:pt>
                <c:pt idx="388">
                  <c:v>1903.3749999999707</c:v>
                </c:pt>
                <c:pt idx="389">
                  <c:v>1903.458333333304</c:v>
                </c:pt>
                <c:pt idx="390">
                  <c:v>1903.5416666666372</c:v>
                </c:pt>
                <c:pt idx="391">
                  <c:v>1903.6249999999704</c:v>
                </c:pt>
                <c:pt idx="392">
                  <c:v>1903.7083333333037</c:v>
                </c:pt>
                <c:pt idx="393">
                  <c:v>1903.791666666637</c:v>
                </c:pt>
                <c:pt idx="394">
                  <c:v>1903.8749999999702</c:v>
                </c:pt>
                <c:pt idx="395">
                  <c:v>1903.9583333333035</c:v>
                </c:pt>
                <c:pt idx="396">
                  <c:v>1904.0416666666367</c:v>
                </c:pt>
                <c:pt idx="397">
                  <c:v>1904.12499999997</c:v>
                </c:pt>
                <c:pt idx="398">
                  <c:v>1904.2083333333032</c:v>
                </c:pt>
                <c:pt idx="399">
                  <c:v>1904.2916666666365</c:v>
                </c:pt>
                <c:pt idx="400">
                  <c:v>1904.3749999999698</c:v>
                </c:pt>
                <c:pt idx="401">
                  <c:v>1904.458333333303</c:v>
                </c:pt>
                <c:pt idx="402">
                  <c:v>1904.5416666666363</c:v>
                </c:pt>
                <c:pt idx="403">
                  <c:v>1904.6249999999695</c:v>
                </c:pt>
                <c:pt idx="404">
                  <c:v>1904.7083333333028</c:v>
                </c:pt>
                <c:pt idx="405">
                  <c:v>1904.791666666636</c:v>
                </c:pt>
                <c:pt idx="406">
                  <c:v>1904.8749999999693</c:v>
                </c:pt>
                <c:pt idx="407">
                  <c:v>1904.9583333333026</c:v>
                </c:pt>
                <c:pt idx="408">
                  <c:v>1905.0416666666358</c:v>
                </c:pt>
                <c:pt idx="409">
                  <c:v>1905.124999999969</c:v>
                </c:pt>
                <c:pt idx="410">
                  <c:v>1905.2083333333023</c:v>
                </c:pt>
                <c:pt idx="411">
                  <c:v>1905.2916666666356</c:v>
                </c:pt>
                <c:pt idx="412">
                  <c:v>1905.3749999999688</c:v>
                </c:pt>
                <c:pt idx="413">
                  <c:v>1905.458333333302</c:v>
                </c:pt>
                <c:pt idx="414">
                  <c:v>1905.5416666666354</c:v>
                </c:pt>
                <c:pt idx="415">
                  <c:v>1905.6249999999686</c:v>
                </c:pt>
                <c:pt idx="416">
                  <c:v>1905.7083333333019</c:v>
                </c:pt>
                <c:pt idx="417">
                  <c:v>1905.7916666666351</c:v>
                </c:pt>
                <c:pt idx="418">
                  <c:v>1905.8749999999684</c:v>
                </c:pt>
                <c:pt idx="419">
                  <c:v>1905.9583333333017</c:v>
                </c:pt>
                <c:pt idx="420">
                  <c:v>1906.041666666635</c:v>
                </c:pt>
                <c:pt idx="421">
                  <c:v>1906.1249999999682</c:v>
                </c:pt>
                <c:pt idx="422">
                  <c:v>1906.2083333333014</c:v>
                </c:pt>
                <c:pt idx="423">
                  <c:v>1906.2916666666347</c:v>
                </c:pt>
                <c:pt idx="424">
                  <c:v>1906.374999999968</c:v>
                </c:pt>
                <c:pt idx="425">
                  <c:v>1906.4583333333012</c:v>
                </c:pt>
                <c:pt idx="426">
                  <c:v>1906.5416666666345</c:v>
                </c:pt>
                <c:pt idx="427">
                  <c:v>1906.6249999999677</c:v>
                </c:pt>
                <c:pt idx="428">
                  <c:v>1906.708333333301</c:v>
                </c:pt>
                <c:pt idx="429">
                  <c:v>1906.7916666666342</c:v>
                </c:pt>
                <c:pt idx="430">
                  <c:v>1906.8749999999675</c:v>
                </c:pt>
                <c:pt idx="431">
                  <c:v>1906.9583333333007</c:v>
                </c:pt>
                <c:pt idx="432">
                  <c:v>1907.041666666634</c:v>
                </c:pt>
                <c:pt idx="433">
                  <c:v>1907.1249999999673</c:v>
                </c:pt>
                <c:pt idx="434">
                  <c:v>1907.2083333333005</c:v>
                </c:pt>
                <c:pt idx="435">
                  <c:v>1907.2916666666338</c:v>
                </c:pt>
                <c:pt idx="436">
                  <c:v>1907.374999999967</c:v>
                </c:pt>
                <c:pt idx="437">
                  <c:v>1907.4583333333003</c:v>
                </c:pt>
                <c:pt idx="438">
                  <c:v>1907.5416666666335</c:v>
                </c:pt>
                <c:pt idx="439">
                  <c:v>1907.6249999999668</c:v>
                </c:pt>
                <c:pt idx="440">
                  <c:v>1907.7083333333</c:v>
                </c:pt>
                <c:pt idx="441">
                  <c:v>1907.7916666666333</c:v>
                </c:pt>
                <c:pt idx="442">
                  <c:v>1907.8749999999666</c:v>
                </c:pt>
                <c:pt idx="443">
                  <c:v>1907.9583333332998</c:v>
                </c:pt>
                <c:pt idx="444">
                  <c:v>1908.041666666633</c:v>
                </c:pt>
                <c:pt idx="445">
                  <c:v>1908.1249999999663</c:v>
                </c:pt>
                <c:pt idx="446">
                  <c:v>1908.2083333332996</c:v>
                </c:pt>
                <c:pt idx="447">
                  <c:v>1908.2916666666329</c:v>
                </c:pt>
                <c:pt idx="448">
                  <c:v>1908.3749999999661</c:v>
                </c:pt>
                <c:pt idx="449">
                  <c:v>1908.4583333332994</c:v>
                </c:pt>
                <c:pt idx="450">
                  <c:v>1908.5416666666326</c:v>
                </c:pt>
                <c:pt idx="451">
                  <c:v>1908.624999999966</c:v>
                </c:pt>
                <c:pt idx="452">
                  <c:v>1908.7083333332992</c:v>
                </c:pt>
                <c:pt idx="453">
                  <c:v>1908.7916666666324</c:v>
                </c:pt>
                <c:pt idx="454">
                  <c:v>1908.8749999999657</c:v>
                </c:pt>
                <c:pt idx="455">
                  <c:v>1908.958333333299</c:v>
                </c:pt>
                <c:pt idx="456">
                  <c:v>1909.0416666666322</c:v>
                </c:pt>
                <c:pt idx="457">
                  <c:v>1909.1249999999654</c:v>
                </c:pt>
                <c:pt idx="458">
                  <c:v>1909.2083333332987</c:v>
                </c:pt>
                <c:pt idx="459">
                  <c:v>1909.291666666632</c:v>
                </c:pt>
                <c:pt idx="460">
                  <c:v>1909.3749999999652</c:v>
                </c:pt>
                <c:pt idx="461">
                  <c:v>1909.4583333332985</c:v>
                </c:pt>
                <c:pt idx="462">
                  <c:v>1909.5416666666317</c:v>
                </c:pt>
                <c:pt idx="463">
                  <c:v>1909.624999999965</c:v>
                </c:pt>
                <c:pt idx="464">
                  <c:v>1909.7083333332982</c:v>
                </c:pt>
                <c:pt idx="465">
                  <c:v>1909.7916666666315</c:v>
                </c:pt>
                <c:pt idx="466">
                  <c:v>1909.8749999999648</c:v>
                </c:pt>
                <c:pt idx="467">
                  <c:v>1909.958333333298</c:v>
                </c:pt>
                <c:pt idx="468">
                  <c:v>1910.0416666666313</c:v>
                </c:pt>
                <c:pt idx="469">
                  <c:v>1910.1249999999645</c:v>
                </c:pt>
                <c:pt idx="470">
                  <c:v>1910.2083333332978</c:v>
                </c:pt>
                <c:pt idx="471">
                  <c:v>1910.291666666631</c:v>
                </c:pt>
                <c:pt idx="472">
                  <c:v>1910.3749999999643</c:v>
                </c:pt>
                <c:pt idx="473">
                  <c:v>1910.4583333332976</c:v>
                </c:pt>
                <c:pt idx="474">
                  <c:v>1910.5416666666308</c:v>
                </c:pt>
                <c:pt idx="475">
                  <c:v>1910.624999999964</c:v>
                </c:pt>
                <c:pt idx="476">
                  <c:v>1910.7083333332973</c:v>
                </c:pt>
                <c:pt idx="477">
                  <c:v>1910.7916666666306</c:v>
                </c:pt>
                <c:pt idx="478">
                  <c:v>1910.8749999999638</c:v>
                </c:pt>
                <c:pt idx="479">
                  <c:v>1910.958333333297</c:v>
                </c:pt>
                <c:pt idx="480">
                  <c:v>1911.0416666666304</c:v>
                </c:pt>
                <c:pt idx="481">
                  <c:v>1911.1249999999636</c:v>
                </c:pt>
                <c:pt idx="482">
                  <c:v>1911.2083333332969</c:v>
                </c:pt>
                <c:pt idx="483">
                  <c:v>1911.2916666666301</c:v>
                </c:pt>
                <c:pt idx="484">
                  <c:v>1911.3749999999634</c:v>
                </c:pt>
                <c:pt idx="485">
                  <c:v>1911.4583333332967</c:v>
                </c:pt>
                <c:pt idx="486">
                  <c:v>1911.54166666663</c:v>
                </c:pt>
                <c:pt idx="487">
                  <c:v>1911.6249999999632</c:v>
                </c:pt>
                <c:pt idx="488">
                  <c:v>1911.7083333332964</c:v>
                </c:pt>
                <c:pt idx="489">
                  <c:v>1911.7916666666297</c:v>
                </c:pt>
                <c:pt idx="490">
                  <c:v>1911.874999999963</c:v>
                </c:pt>
                <c:pt idx="491">
                  <c:v>1911.9583333332962</c:v>
                </c:pt>
                <c:pt idx="492">
                  <c:v>1912.0416666666295</c:v>
                </c:pt>
                <c:pt idx="493">
                  <c:v>1912.1249999999627</c:v>
                </c:pt>
                <c:pt idx="494">
                  <c:v>1912.208333333296</c:v>
                </c:pt>
                <c:pt idx="495">
                  <c:v>1912.2916666666292</c:v>
                </c:pt>
                <c:pt idx="496">
                  <c:v>1912.3749999999625</c:v>
                </c:pt>
                <c:pt idx="497">
                  <c:v>1912.4583333332957</c:v>
                </c:pt>
                <c:pt idx="498">
                  <c:v>1912.541666666629</c:v>
                </c:pt>
                <c:pt idx="499">
                  <c:v>1912.6249999999623</c:v>
                </c:pt>
                <c:pt idx="500">
                  <c:v>1912.7083333332955</c:v>
                </c:pt>
                <c:pt idx="501">
                  <c:v>1912.7916666666288</c:v>
                </c:pt>
                <c:pt idx="502">
                  <c:v>1912.874999999962</c:v>
                </c:pt>
                <c:pt idx="503">
                  <c:v>1912.9583333332953</c:v>
                </c:pt>
                <c:pt idx="504">
                  <c:v>1913.0416666666285</c:v>
                </c:pt>
                <c:pt idx="505">
                  <c:v>1913.1249999999618</c:v>
                </c:pt>
                <c:pt idx="506">
                  <c:v>1913.208333333295</c:v>
                </c:pt>
                <c:pt idx="507">
                  <c:v>1913.2916666666283</c:v>
                </c:pt>
                <c:pt idx="508">
                  <c:v>1913.3749999999616</c:v>
                </c:pt>
                <c:pt idx="509">
                  <c:v>1913.4583333332948</c:v>
                </c:pt>
                <c:pt idx="510">
                  <c:v>1913.541666666628</c:v>
                </c:pt>
                <c:pt idx="511">
                  <c:v>1913.6249999999613</c:v>
                </c:pt>
                <c:pt idx="512">
                  <c:v>1913.7083333332946</c:v>
                </c:pt>
                <c:pt idx="513">
                  <c:v>1913.7916666666279</c:v>
                </c:pt>
                <c:pt idx="514">
                  <c:v>1913.8749999999611</c:v>
                </c:pt>
                <c:pt idx="515">
                  <c:v>1913.9583333332944</c:v>
                </c:pt>
                <c:pt idx="516">
                  <c:v>1914.0416666666276</c:v>
                </c:pt>
                <c:pt idx="517">
                  <c:v>1914.124999999961</c:v>
                </c:pt>
                <c:pt idx="518">
                  <c:v>1914.2083333332941</c:v>
                </c:pt>
                <c:pt idx="519">
                  <c:v>1914.2916666666274</c:v>
                </c:pt>
                <c:pt idx="520">
                  <c:v>1914.3749999999607</c:v>
                </c:pt>
                <c:pt idx="521">
                  <c:v>1914.458333333294</c:v>
                </c:pt>
                <c:pt idx="522">
                  <c:v>1914.5416666666272</c:v>
                </c:pt>
                <c:pt idx="523">
                  <c:v>1914.6249999999604</c:v>
                </c:pt>
                <c:pt idx="524">
                  <c:v>1914.7083333332937</c:v>
                </c:pt>
                <c:pt idx="525">
                  <c:v>1914.791666666627</c:v>
                </c:pt>
                <c:pt idx="526">
                  <c:v>1914.8749999999602</c:v>
                </c:pt>
                <c:pt idx="527">
                  <c:v>1914.9583333332935</c:v>
                </c:pt>
                <c:pt idx="528">
                  <c:v>1915.0416666666267</c:v>
                </c:pt>
                <c:pt idx="529">
                  <c:v>1915.12499999996</c:v>
                </c:pt>
                <c:pt idx="530">
                  <c:v>1915.2083333332932</c:v>
                </c:pt>
                <c:pt idx="531">
                  <c:v>1915.2916666666265</c:v>
                </c:pt>
                <c:pt idx="532">
                  <c:v>1915.3749999999598</c:v>
                </c:pt>
                <c:pt idx="533">
                  <c:v>1915.458333333293</c:v>
                </c:pt>
                <c:pt idx="534">
                  <c:v>1915.5416666666263</c:v>
                </c:pt>
                <c:pt idx="535">
                  <c:v>1915.6249999999595</c:v>
                </c:pt>
                <c:pt idx="536">
                  <c:v>1915.7083333332928</c:v>
                </c:pt>
                <c:pt idx="537">
                  <c:v>1915.791666666626</c:v>
                </c:pt>
                <c:pt idx="538">
                  <c:v>1915.8749999999593</c:v>
                </c:pt>
                <c:pt idx="539">
                  <c:v>1915.9583333332926</c:v>
                </c:pt>
                <c:pt idx="540">
                  <c:v>1916.0416666666258</c:v>
                </c:pt>
                <c:pt idx="541">
                  <c:v>1916.124999999959</c:v>
                </c:pt>
                <c:pt idx="542">
                  <c:v>1916.2083333332923</c:v>
                </c:pt>
                <c:pt idx="543">
                  <c:v>1916.2916666666256</c:v>
                </c:pt>
                <c:pt idx="544">
                  <c:v>1916.3749999999588</c:v>
                </c:pt>
                <c:pt idx="545">
                  <c:v>1916.458333333292</c:v>
                </c:pt>
                <c:pt idx="546">
                  <c:v>1916.5416666666254</c:v>
                </c:pt>
                <c:pt idx="547">
                  <c:v>1916.6249999999586</c:v>
                </c:pt>
                <c:pt idx="548">
                  <c:v>1916.7083333332919</c:v>
                </c:pt>
                <c:pt idx="549">
                  <c:v>1916.7916666666251</c:v>
                </c:pt>
                <c:pt idx="550">
                  <c:v>1916.8749999999584</c:v>
                </c:pt>
                <c:pt idx="551">
                  <c:v>1916.9583333332916</c:v>
                </c:pt>
                <c:pt idx="552">
                  <c:v>1917.041666666625</c:v>
                </c:pt>
                <c:pt idx="553">
                  <c:v>1917.1249999999582</c:v>
                </c:pt>
                <c:pt idx="554">
                  <c:v>1917.2083333332914</c:v>
                </c:pt>
                <c:pt idx="555">
                  <c:v>1917.2916666666247</c:v>
                </c:pt>
                <c:pt idx="556">
                  <c:v>1917.374999999958</c:v>
                </c:pt>
                <c:pt idx="557">
                  <c:v>1917.4583333332912</c:v>
                </c:pt>
                <c:pt idx="558">
                  <c:v>1917.5416666666245</c:v>
                </c:pt>
                <c:pt idx="559">
                  <c:v>1917.6249999999577</c:v>
                </c:pt>
                <c:pt idx="560">
                  <c:v>1917.708333333291</c:v>
                </c:pt>
                <c:pt idx="561">
                  <c:v>1917.7916666666242</c:v>
                </c:pt>
                <c:pt idx="562">
                  <c:v>1917.8749999999575</c:v>
                </c:pt>
                <c:pt idx="563">
                  <c:v>1917.9583333332907</c:v>
                </c:pt>
                <c:pt idx="564">
                  <c:v>1918.041666666624</c:v>
                </c:pt>
                <c:pt idx="565">
                  <c:v>1918.1249999999573</c:v>
                </c:pt>
                <c:pt idx="566">
                  <c:v>1918.2083333332905</c:v>
                </c:pt>
                <c:pt idx="567">
                  <c:v>1918.2916666666238</c:v>
                </c:pt>
                <c:pt idx="568">
                  <c:v>1918.374999999957</c:v>
                </c:pt>
                <c:pt idx="569">
                  <c:v>1918.4583333332903</c:v>
                </c:pt>
                <c:pt idx="570">
                  <c:v>1918.5416666666235</c:v>
                </c:pt>
                <c:pt idx="571">
                  <c:v>1918.6249999999568</c:v>
                </c:pt>
                <c:pt idx="572">
                  <c:v>1918.70833333329</c:v>
                </c:pt>
                <c:pt idx="573">
                  <c:v>1918.7916666666233</c:v>
                </c:pt>
                <c:pt idx="574">
                  <c:v>1918.8749999999566</c:v>
                </c:pt>
                <c:pt idx="575">
                  <c:v>1918.9583333332898</c:v>
                </c:pt>
                <c:pt idx="576">
                  <c:v>1919.041666666623</c:v>
                </c:pt>
                <c:pt idx="577">
                  <c:v>1919.1249999999563</c:v>
                </c:pt>
                <c:pt idx="578">
                  <c:v>1919.2083333332896</c:v>
                </c:pt>
                <c:pt idx="579">
                  <c:v>1919.2916666666229</c:v>
                </c:pt>
                <c:pt idx="580">
                  <c:v>1919.3749999999561</c:v>
                </c:pt>
                <c:pt idx="581">
                  <c:v>1919.4583333332894</c:v>
                </c:pt>
                <c:pt idx="582">
                  <c:v>1919.5416666666226</c:v>
                </c:pt>
                <c:pt idx="583">
                  <c:v>1919.624999999956</c:v>
                </c:pt>
                <c:pt idx="584">
                  <c:v>1919.7083333332891</c:v>
                </c:pt>
                <c:pt idx="585">
                  <c:v>1919.7916666666224</c:v>
                </c:pt>
                <c:pt idx="586">
                  <c:v>1919.8749999999557</c:v>
                </c:pt>
                <c:pt idx="587">
                  <c:v>1919.958333333289</c:v>
                </c:pt>
                <c:pt idx="588">
                  <c:v>1920.0416666666222</c:v>
                </c:pt>
                <c:pt idx="589">
                  <c:v>1920.1249999999554</c:v>
                </c:pt>
                <c:pt idx="590">
                  <c:v>1920.2083333332887</c:v>
                </c:pt>
                <c:pt idx="591">
                  <c:v>1920.291666666622</c:v>
                </c:pt>
                <c:pt idx="592">
                  <c:v>1920.3749999999552</c:v>
                </c:pt>
                <c:pt idx="593">
                  <c:v>1920.4583333332885</c:v>
                </c:pt>
                <c:pt idx="594">
                  <c:v>1920.5416666666217</c:v>
                </c:pt>
                <c:pt idx="595">
                  <c:v>1920.624999999955</c:v>
                </c:pt>
                <c:pt idx="596">
                  <c:v>1920.7083333332882</c:v>
                </c:pt>
                <c:pt idx="597">
                  <c:v>1920.7916666666215</c:v>
                </c:pt>
                <c:pt idx="598">
                  <c:v>1920.8749999999548</c:v>
                </c:pt>
                <c:pt idx="599">
                  <c:v>1920.958333333288</c:v>
                </c:pt>
                <c:pt idx="600">
                  <c:v>1921.0416666666213</c:v>
                </c:pt>
                <c:pt idx="601">
                  <c:v>1921.1249999999545</c:v>
                </c:pt>
                <c:pt idx="602">
                  <c:v>1921.2083333332878</c:v>
                </c:pt>
                <c:pt idx="603">
                  <c:v>1921.291666666621</c:v>
                </c:pt>
                <c:pt idx="604">
                  <c:v>1921.3749999999543</c:v>
                </c:pt>
                <c:pt idx="605">
                  <c:v>1921.4583333332876</c:v>
                </c:pt>
                <c:pt idx="606">
                  <c:v>1921.5416666666208</c:v>
                </c:pt>
                <c:pt idx="607">
                  <c:v>1921.624999999954</c:v>
                </c:pt>
                <c:pt idx="608">
                  <c:v>1921.7083333332873</c:v>
                </c:pt>
                <c:pt idx="609">
                  <c:v>1921.7916666666206</c:v>
                </c:pt>
                <c:pt idx="610">
                  <c:v>1921.8749999999538</c:v>
                </c:pt>
                <c:pt idx="611">
                  <c:v>1921.958333333287</c:v>
                </c:pt>
                <c:pt idx="612">
                  <c:v>1922.0416666666204</c:v>
                </c:pt>
                <c:pt idx="613">
                  <c:v>1922.1249999999536</c:v>
                </c:pt>
                <c:pt idx="614">
                  <c:v>1922.2083333332869</c:v>
                </c:pt>
                <c:pt idx="615">
                  <c:v>1922.2916666666201</c:v>
                </c:pt>
                <c:pt idx="616">
                  <c:v>1922.3749999999534</c:v>
                </c:pt>
                <c:pt idx="617">
                  <c:v>1922.4583333332866</c:v>
                </c:pt>
                <c:pt idx="618">
                  <c:v>1922.54166666662</c:v>
                </c:pt>
                <c:pt idx="619">
                  <c:v>1922.6249999999532</c:v>
                </c:pt>
                <c:pt idx="620">
                  <c:v>1922.7083333332864</c:v>
                </c:pt>
                <c:pt idx="621">
                  <c:v>1922.7916666666197</c:v>
                </c:pt>
                <c:pt idx="622">
                  <c:v>1922.874999999953</c:v>
                </c:pt>
                <c:pt idx="623">
                  <c:v>1922.9583333332862</c:v>
                </c:pt>
                <c:pt idx="624">
                  <c:v>1923.0416666666194</c:v>
                </c:pt>
                <c:pt idx="625">
                  <c:v>1923.1249999999527</c:v>
                </c:pt>
                <c:pt idx="626">
                  <c:v>1923.208333333286</c:v>
                </c:pt>
                <c:pt idx="627">
                  <c:v>1923.2916666666192</c:v>
                </c:pt>
                <c:pt idx="628">
                  <c:v>1923.3749999999525</c:v>
                </c:pt>
                <c:pt idx="629">
                  <c:v>1923.4583333332857</c:v>
                </c:pt>
                <c:pt idx="630">
                  <c:v>1923.541666666619</c:v>
                </c:pt>
                <c:pt idx="631">
                  <c:v>1923.6249999999523</c:v>
                </c:pt>
                <c:pt idx="632">
                  <c:v>1923.7083333332855</c:v>
                </c:pt>
                <c:pt idx="633">
                  <c:v>1923.7916666666188</c:v>
                </c:pt>
                <c:pt idx="634">
                  <c:v>1923.874999999952</c:v>
                </c:pt>
                <c:pt idx="635">
                  <c:v>1923.9583333332853</c:v>
                </c:pt>
                <c:pt idx="636">
                  <c:v>1924.0416666666185</c:v>
                </c:pt>
                <c:pt idx="637">
                  <c:v>1924.1249999999518</c:v>
                </c:pt>
                <c:pt idx="638">
                  <c:v>1924.208333333285</c:v>
                </c:pt>
                <c:pt idx="639">
                  <c:v>1924.2916666666183</c:v>
                </c:pt>
                <c:pt idx="640">
                  <c:v>1924.3749999999516</c:v>
                </c:pt>
                <c:pt idx="641">
                  <c:v>1924.4583333332848</c:v>
                </c:pt>
                <c:pt idx="642">
                  <c:v>1924.541666666618</c:v>
                </c:pt>
                <c:pt idx="643">
                  <c:v>1924.6249999999513</c:v>
                </c:pt>
                <c:pt idx="644">
                  <c:v>1924.7083333332846</c:v>
                </c:pt>
                <c:pt idx="645">
                  <c:v>1924.7916666666179</c:v>
                </c:pt>
                <c:pt idx="646">
                  <c:v>1924.8749999999511</c:v>
                </c:pt>
                <c:pt idx="647">
                  <c:v>1924.9583333332844</c:v>
                </c:pt>
                <c:pt idx="648">
                  <c:v>1925.0416666666176</c:v>
                </c:pt>
                <c:pt idx="649">
                  <c:v>1925.124999999951</c:v>
                </c:pt>
                <c:pt idx="650">
                  <c:v>1925.2083333332841</c:v>
                </c:pt>
                <c:pt idx="651">
                  <c:v>1925.2916666666174</c:v>
                </c:pt>
                <c:pt idx="652">
                  <c:v>1925.3749999999507</c:v>
                </c:pt>
                <c:pt idx="653">
                  <c:v>1925.458333333284</c:v>
                </c:pt>
                <c:pt idx="654">
                  <c:v>1925.5416666666172</c:v>
                </c:pt>
                <c:pt idx="655">
                  <c:v>1925.6249999999504</c:v>
                </c:pt>
                <c:pt idx="656">
                  <c:v>1925.7083333332837</c:v>
                </c:pt>
                <c:pt idx="657">
                  <c:v>1925.791666666617</c:v>
                </c:pt>
                <c:pt idx="658">
                  <c:v>1925.8749999999502</c:v>
                </c:pt>
                <c:pt idx="659">
                  <c:v>1925.9583333332835</c:v>
                </c:pt>
                <c:pt idx="660">
                  <c:v>1926.0416666666167</c:v>
                </c:pt>
                <c:pt idx="661">
                  <c:v>1926.12499999995</c:v>
                </c:pt>
                <c:pt idx="662">
                  <c:v>1926.2083333332832</c:v>
                </c:pt>
                <c:pt idx="663">
                  <c:v>1926.2916666666165</c:v>
                </c:pt>
                <c:pt idx="664">
                  <c:v>1926.3749999999498</c:v>
                </c:pt>
                <c:pt idx="665">
                  <c:v>1926.458333333283</c:v>
                </c:pt>
                <c:pt idx="666">
                  <c:v>1926.5416666666163</c:v>
                </c:pt>
                <c:pt idx="667">
                  <c:v>1926.6249999999495</c:v>
                </c:pt>
                <c:pt idx="668">
                  <c:v>1926.7083333332828</c:v>
                </c:pt>
                <c:pt idx="669">
                  <c:v>1926.791666666616</c:v>
                </c:pt>
                <c:pt idx="670">
                  <c:v>1926.8749999999493</c:v>
                </c:pt>
                <c:pt idx="671">
                  <c:v>1926.9583333332826</c:v>
                </c:pt>
                <c:pt idx="672">
                  <c:v>1927.0416666666158</c:v>
                </c:pt>
                <c:pt idx="673">
                  <c:v>1927.124999999949</c:v>
                </c:pt>
                <c:pt idx="674">
                  <c:v>1927.2083333332823</c:v>
                </c:pt>
                <c:pt idx="675">
                  <c:v>1927.2916666666156</c:v>
                </c:pt>
                <c:pt idx="676">
                  <c:v>1927.3749999999488</c:v>
                </c:pt>
                <c:pt idx="677">
                  <c:v>1927.458333333282</c:v>
                </c:pt>
                <c:pt idx="678">
                  <c:v>1927.5416666666154</c:v>
                </c:pt>
                <c:pt idx="679">
                  <c:v>1927.6249999999486</c:v>
                </c:pt>
                <c:pt idx="680">
                  <c:v>1927.7083333332819</c:v>
                </c:pt>
                <c:pt idx="681">
                  <c:v>1927.7916666666151</c:v>
                </c:pt>
                <c:pt idx="682">
                  <c:v>1927.8749999999484</c:v>
                </c:pt>
                <c:pt idx="683">
                  <c:v>1927.9583333332816</c:v>
                </c:pt>
                <c:pt idx="684">
                  <c:v>1928.041666666615</c:v>
                </c:pt>
                <c:pt idx="685">
                  <c:v>1928.1249999999482</c:v>
                </c:pt>
                <c:pt idx="686">
                  <c:v>1928.2083333332814</c:v>
                </c:pt>
                <c:pt idx="687">
                  <c:v>1928.2916666666147</c:v>
                </c:pt>
                <c:pt idx="688">
                  <c:v>1928.374999999948</c:v>
                </c:pt>
                <c:pt idx="689">
                  <c:v>1928.4583333332812</c:v>
                </c:pt>
                <c:pt idx="690">
                  <c:v>1928.5416666666144</c:v>
                </c:pt>
                <c:pt idx="691">
                  <c:v>1928.6249999999477</c:v>
                </c:pt>
                <c:pt idx="692">
                  <c:v>1928.708333333281</c:v>
                </c:pt>
                <c:pt idx="693">
                  <c:v>1928.7916666666142</c:v>
                </c:pt>
                <c:pt idx="694">
                  <c:v>1928.8749999999475</c:v>
                </c:pt>
                <c:pt idx="695">
                  <c:v>1928.9583333332807</c:v>
                </c:pt>
                <c:pt idx="696">
                  <c:v>1929.041666666614</c:v>
                </c:pt>
                <c:pt idx="697">
                  <c:v>1929.1249999999472</c:v>
                </c:pt>
                <c:pt idx="698">
                  <c:v>1929.2083333332805</c:v>
                </c:pt>
                <c:pt idx="699">
                  <c:v>1929.2916666666138</c:v>
                </c:pt>
                <c:pt idx="700">
                  <c:v>1929.374999999947</c:v>
                </c:pt>
                <c:pt idx="701">
                  <c:v>1929.4583333332803</c:v>
                </c:pt>
                <c:pt idx="702">
                  <c:v>1929.5416666666135</c:v>
                </c:pt>
                <c:pt idx="703">
                  <c:v>1929.6249999999468</c:v>
                </c:pt>
                <c:pt idx="704">
                  <c:v>1929.70833333328</c:v>
                </c:pt>
                <c:pt idx="705">
                  <c:v>1929.7916666666133</c:v>
                </c:pt>
                <c:pt idx="706">
                  <c:v>1929.8749999999466</c:v>
                </c:pt>
                <c:pt idx="707">
                  <c:v>1929.9583333332798</c:v>
                </c:pt>
                <c:pt idx="708">
                  <c:v>1930.041666666613</c:v>
                </c:pt>
                <c:pt idx="709">
                  <c:v>1930.1249999999463</c:v>
                </c:pt>
                <c:pt idx="710">
                  <c:v>1930.2083333332796</c:v>
                </c:pt>
                <c:pt idx="711">
                  <c:v>1930.2916666666129</c:v>
                </c:pt>
                <c:pt idx="712">
                  <c:v>1930.374999999946</c:v>
                </c:pt>
                <c:pt idx="713">
                  <c:v>1930.4583333332794</c:v>
                </c:pt>
                <c:pt idx="714">
                  <c:v>1930.5416666666126</c:v>
                </c:pt>
                <c:pt idx="715">
                  <c:v>1930.6249999999459</c:v>
                </c:pt>
                <c:pt idx="716">
                  <c:v>1930.7083333332791</c:v>
                </c:pt>
                <c:pt idx="717">
                  <c:v>1930.7916666666124</c:v>
                </c:pt>
                <c:pt idx="718">
                  <c:v>1930.8749999999457</c:v>
                </c:pt>
                <c:pt idx="719">
                  <c:v>1930.958333333279</c:v>
                </c:pt>
                <c:pt idx="720">
                  <c:v>1931.0416666666122</c:v>
                </c:pt>
                <c:pt idx="721">
                  <c:v>1931.1249999999454</c:v>
                </c:pt>
                <c:pt idx="722">
                  <c:v>1931.2083333332787</c:v>
                </c:pt>
                <c:pt idx="723">
                  <c:v>1931.291666666612</c:v>
                </c:pt>
                <c:pt idx="724">
                  <c:v>1931.3749999999452</c:v>
                </c:pt>
                <c:pt idx="725">
                  <c:v>1931.4583333332785</c:v>
                </c:pt>
                <c:pt idx="726">
                  <c:v>1931.5416666666117</c:v>
                </c:pt>
                <c:pt idx="727">
                  <c:v>1931.624999999945</c:v>
                </c:pt>
                <c:pt idx="728">
                  <c:v>1931.7083333332782</c:v>
                </c:pt>
                <c:pt idx="729">
                  <c:v>1931.7916666666115</c:v>
                </c:pt>
                <c:pt idx="730">
                  <c:v>1931.8749999999447</c:v>
                </c:pt>
                <c:pt idx="731">
                  <c:v>1931.958333333278</c:v>
                </c:pt>
                <c:pt idx="732">
                  <c:v>1932.0416666666113</c:v>
                </c:pt>
                <c:pt idx="733">
                  <c:v>1932.1249999999445</c:v>
                </c:pt>
                <c:pt idx="734">
                  <c:v>1932.2083333332778</c:v>
                </c:pt>
                <c:pt idx="735">
                  <c:v>1932.291666666611</c:v>
                </c:pt>
                <c:pt idx="736">
                  <c:v>1932.3749999999443</c:v>
                </c:pt>
                <c:pt idx="737">
                  <c:v>1932.4583333332776</c:v>
                </c:pt>
                <c:pt idx="738">
                  <c:v>1932.5416666666108</c:v>
                </c:pt>
                <c:pt idx="739">
                  <c:v>1932.624999999944</c:v>
                </c:pt>
                <c:pt idx="740">
                  <c:v>1932.7083333332773</c:v>
                </c:pt>
                <c:pt idx="741">
                  <c:v>1932.7916666666106</c:v>
                </c:pt>
                <c:pt idx="742">
                  <c:v>1932.8749999999438</c:v>
                </c:pt>
                <c:pt idx="743">
                  <c:v>1932.958333333277</c:v>
                </c:pt>
                <c:pt idx="744">
                  <c:v>1933.0416666666104</c:v>
                </c:pt>
                <c:pt idx="745">
                  <c:v>1933.1249999999436</c:v>
                </c:pt>
                <c:pt idx="746">
                  <c:v>1933.2083333332769</c:v>
                </c:pt>
                <c:pt idx="747">
                  <c:v>1933.2916666666101</c:v>
                </c:pt>
                <c:pt idx="748">
                  <c:v>1933.3749999999434</c:v>
                </c:pt>
                <c:pt idx="749">
                  <c:v>1933.4583333332766</c:v>
                </c:pt>
                <c:pt idx="750">
                  <c:v>1933.54166666661</c:v>
                </c:pt>
                <c:pt idx="751">
                  <c:v>1933.6249999999432</c:v>
                </c:pt>
                <c:pt idx="752">
                  <c:v>1933.7083333332764</c:v>
                </c:pt>
                <c:pt idx="753">
                  <c:v>1933.7916666666097</c:v>
                </c:pt>
                <c:pt idx="754">
                  <c:v>1933.874999999943</c:v>
                </c:pt>
                <c:pt idx="755">
                  <c:v>1933.9583333332762</c:v>
                </c:pt>
                <c:pt idx="756">
                  <c:v>1934.0416666666094</c:v>
                </c:pt>
                <c:pt idx="757">
                  <c:v>1934.1249999999427</c:v>
                </c:pt>
                <c:pt idx="758">
                  <c:v>1934.208333333276</c:v>
                </c:pt>
                <c:pt idx="759">
                  <c:v>1934.2916666666092</c:v>
                </c:pt>
                <c:pt idx="760">
                  <c:v>1934.3749999999425</c:v>
                </c:pt>
                <c:pt idx="761">
                  <c:v>1934.4583333332757</c:v>
                </c:pt>
                <c:pt idx="762">
                  <c:v>1934.541666666609</c:v>
                </c:pt>
                <c:pt idx="763">
                  <c:v>1934.6249999999422</c:v>
                </c:pt>
                <c:pt idx="764">
                  <c:v>1934.7083333332755</c:v>
                </c:pt>
                <c:pt idx="765">
                  <c:v>1934.7916666666088</c:v>
                </c:pt>
                <c:pt idx="766">
                  <c:v>1934.874999999942</c:v>
                </c:pt>
                <c:pt idx="767">
                  <c:v>1934.9583333332753</c:v>
                </c:pt>
                <c:pt idx="768">
                  <c:v>1935.0416666666085</c:v>
                </c:pt>
                <c:pt idx="769">
                  <c:v>1935.1249999999418</c:v>
                </c:pt>
                <c:pt idx="770">
                  <c:v>1935.208333333275</c:v>
                </c:pt>
                <c:pt idx="771">
                  <c:v>1935.2916666666083</c:v>
                </c:pt>
                <c:pt idx="772">
                  <c:v>1935.3749999999416</c:v>
                </c:pt>
                <c:pt idx="773">
                  <c:v>1935.4583333332748</c:v>
                </c:pt>
                <c:pt idx="774">
                  <c:v>1935.541666666608</c:v>
                </c:pt>
                <c:pt idx="775">
                  <c:v>1935.6249999999413</c:v>
                </c:pt>
                <c:pt idx="776">
                  <c:v>1935.7083333332746</c:v>
                </c:pt>
                <c:pt idx="777">
                  <c:v>1935.7916666666079</c:v>
                </c:pt>
                <c:pt idx="778">
                  <c:v>1935.874999999941</c:v>
                </c:pt>
                <c:pt idx="779">
                  <c:v>1935.9583333332744</c:v>
                </c:pt>
                <c:pt idx="780">
                  <c:v>1936.0416666666076</c:v>
                </c:pt>
                <c:pt idx="781">
                  <c:v>1936.1249999999409</c:v>
                </c:pt>
                <c:pt idx="782">
                  <c:v>1936.2083333332741</c:v>
                </c:pt>
                <c:pt idx="783">
                  <c:v>1936.2916666666074</c:v>
                </c:pt>
                <c:pt idx="784">
                  <c:v>1936.3749999999407</c:v>
                </c:pt>
                <c:pt idx="785">
                  <c:v>1936.458333333274</c:v>
                </c:pt>
                <c:pt idx="786">
                  <c:v>1936.5416666666072</c:v>
                </c:pt>
                <c:pt idx="787">
                  <c:v>1936.6249999999404</c:v>
                </c:pt>
                <c:pt idx="788">
                  <c:v>1936.7083333332737</c:v>
                </c:pt>
                <c:pt idx="789">
                  <c:v>1936.791666666607</c:v>
                </c:pt>
                <c:pt idx="790">
                  <c:v>1936.8749999999402</c:v>
                </c:pt>
                <c:pt idx="791">
                  <c:v>1936.9583333332735</c:v>
                </c:pt>
                <c:pt idx="792">
                  <c:v>1937.0416666666067</c:v>
                </c:pt>
                <c:pt idx="793">
                  <c:v>1937.12499999994</c:v>
                </c:pt>
                <c:pt idx="794">
                  <c:v>1937.2083333332732</c:v>
                </c:pt>
                <c:pt idx="795">
                  <c:v>1937.2916666666065</c:v>
                </c:pt>
                <c:pt idx="796">
                  <c:v>1937.3749999999397</c:v>
                </c:pt>
                <c:pt idx="797">
                  <c:v>1937.458333333273</c:v>
                </c:pt>
                <c:pt idx="798">
                  <c:v>1937.5416666666063</c:v>
                </c:pt>
                <c:pt idx="799">
                  <c:v>1937.6249999999395</c:v>
                </c:pt>
                <c:pt idx="800">
                  <c:v>1937.7083333332728</c:v>
                </c:pt>
                <c:pt idx="801">
                  <c:v>1937.791666666606</c:v>
                </c:pt>
                <c:pt idx="802">
                  <c:v>1937.8749999999393</c:v>
                </c:pt>
                <c:pt idx="803">
                  <c:v>1937.9583333332725</c:v>
                </c:pt>
                <c:pt idx="804">
                  <c:v>1938.0416666666058</c:v>
                </c:pt>
                <c:pt idx="805">
                  <c:v>1938.124999999939</c:v>
                </c:pt>
                <c:pt idx="806">
                  <c:v>1938.2083333332723</c:v>
                </c:pt>
                <c:pt idx="807">
                  <c:v>1938.2916666666056</c:v>
                </c:pt>
                <c:pt idx="808">
                  <c:v>1938.3749999999388</c:v>
                </c:pt>
                <c:pt idx="809">
                  <c:v>1938.458333333272</c:v>
                </c:pt>
                <c:pt idx="810">
                  <c:v>1938.5416666666054</c:v>
                </c:pt>
                <c:pt idx="811">
                  <c:v>1938.6249999999386</c:v>
                </c:pt>
                <c:pt idx="812">
                  <c:v>1938.7083333332719</c:v>
                </c:pt>
                <c:pt idx="813">
                  <c:v>1938.7916666666051</c:v>
                </c:pt>
                <c:pt idx="814">
                  <c:v>1938.8749999999384</c:v>
                </c:pt>
                <c:pt idx="815">
                  <c:v>1938.9583333332716</c:v>
                </c:pt>
                <c:pt idx="816">
                  <c:v>1939.041666666605</c:v>
                </c:pt>
                <c:pt idx="817">
                  <c:v>1939.1249999999382</c:v>
                </c:pt>
                <c:pt idx="818">
                  <c:v>1939.2083333332714</c:v>
                </c:pt>
                <c:pt idx="819">
                  <c:v>1939.2916666666047</c:v>
                </c:pt>
                <c:pt idx="820">
                  <c:v>1939.374999999938</c:v>
                </c:pt>
                <c:pt idx="821">
                  <c:v>1939.4583333332712</c:v>
                </c:pt>
                <c:pt idx="822">
                  <c:v>1939.5416666666044</c:v>
                </c:pt>
                <c:pt idx="823">
                  <c:v>1939.6249999999377</c:v>
                </c:pt>
                <c:pt idx="824">
                  <c:v>1939.708333333271</c:v>
                </c:pt>
                <c:pt idx="825">
                  <c:v>1939.7916666666042</c:v>
                </c:pt>
                <c:pt idx="826">
                  <c:v>1939.8749999999375</c:v>
                </c:pt>
                <c:pt idx="827">
                  <c:v>1939.9583333332707</c:v>
                </c:pt>
                <c:pt idx="828">
                  <c:v>1940.041666666604</c:v>
                </c:pt>
                <c:pt idx="829">
                  <c:v>1940.1249999999372</c:v>
                </c:pt>
                <c:pt idx="830">
                  <c:v>1940.2083333332705</c:v>
                </c:pt>
                <c:pt idx="831">
                  <c:v>1940.2916666666038</c:v>
                </c:pt>
                <c:pt idx="832">
                  <c:v>1940.374999999937</c:v>
                </c:pt>
                <c:pt idx="833">
                  <c:v>1940.4583333332703</c:v>
                </c:pt>
                <c:pt idx="834">
                  <c:v>1940.5416666666035</c:v>
                </c:pt>
                <c:pt idx="835">
                  <c:v>1940.6249999999368</c:v>
                </c:pt>
                <c:pt idx="836">
                  <c:v>1940.70833333327</c:v>
                </c:pt>
                <c:pt idx="837">
                  <c:v>1940.7916666666033</c:v>
                </c:pt>
                <c:pt idx="838">
                  <c:v>1940.8749999999366</c:v>
                </c:pt>
                <c:pt idx="839">
                  <c:v>1940.9583333332698</c:v>
                </c:pt>
                <c:pt idx="840">
                  <c:v>1941.041666666603</c:v>
                </c:pt>
                <c:pt idx="841">
                  <c:v>1941.1249999999363</c:v>
                </c:pt>
                <c:pt idx="842">
                  <c:v>1941.2083333332696</c:v>
                </c:pt>
                <c:pt idx="843">
                  <c:v>1941.2916666666029</c:v>
                </c:pt>
                <c:pt idx="844">
                  <c:v>1941.374999999936</c:v>
                </c:pt>
                <c:pt idx="845">
                  <c:v>1941.4583333332694</c:v>
                </c:pt>
                <c:pt idx="846">
                  <c:v>1941.5416666666026</c:v>
                </c:pt>
                <c:pt idx="847">
                  <c:v>1941.6249999999359</c:v>
                </c:pt>
                <c:pt idx="848">
                  <c:v>1941.7083333332691</c:v>
                </c:pt>
                <c:pt idx="849">
                  <c:v>1941.7916666666024</c:v>
                </c:pt>
                <c:pt idx="850">
                  <c:v>1941.8749999999357</c:v>
                </c:pt>
                <c:pt idx="851">
                  <c:v>1941.958333333269</c:v>
                </c:pt>
                <c:pt idx="852">
                  <c:v>1942.0416666666022</c:v>
                </c:pt>
                <c:pt idx="853">
                  <c:v>1942.1249999999354</c:v>
                </c:pt>
                <c:pt idx="854">
                  <c:v>1942.2083333332687</c:v>
                </c:pt>
                <c:pt idx="855">
                  <c:v>1942.291666666602</c:v>
                </c:pt>
                <c:pt idx="856">
                  <c:v>1942.3749999999352</c:v>
                </c:pt>
                <c:pt idx="857">
                  <c:v>1942.4583333332685</c:v>
                </c:pt>
                <c:pt idx="858">
                  <c:v>1942.5416666666017</c:v>
                </c:pt>
                <c:pt idx="859">
                  <c:v>1942.624999999935</c:v>
                </c:pt>
                <c:pt idx="860">
                  <c:v>1942.7083333332682</c:v>
                </c:pt>
                <c:pt idx="861">
                  <c:v>1942.7916666666015</c:v>
                </c:pt>
                <c:pt idx="862">
                  <c:v>1942.8749999999347</c:v>
                </c:pt>
                <c:pt idx="863">
                  <c:v>1942.958333333268</c:v>
                </c:pt>
                <c:pt idx="864">
                  <c:v>1943.0416666666013</c:v>
                </c:pt>
                <c:pt idx="865">
                  <c:v>1943.1249999999345</c:v>
                </c:pt>
                <c:pt idx="866">
                  <c:v>1943.2083333332678</c:v>
                </c:pt>
                <c:pt idx="867">
                  <c:v>1943.291666666601</c:v>
                </c:pt>
                <c:pt idx="868">
                  <c:v>1943.3749999999343</c:v>
                </c:pt>
                <c:pt idx="869">
                  <c:v>1943.4583333332675</c:v>
                </c:pt>
                <c:pt idx="870">
                  <c:v>1943.5416666666008</c:v>
                </c:pt>
                <c:pt idx="871">
                  <c:v>1943.624999999934</c:v>
                </c:pt>
                <c:pt idx="872">
                  <c:v>1943.7083333332673</c:v>
                </c:pt>
                <c:pt idx="873">
                  <c:v>1943.7916666666006</c:v>
                </c:pt>
                <c:pt idx="874">
                  <c:v>1943.8749999999338</c:v>
                </c:pt>
                <c:pt idx="875">
                  <c:v>1943.958333333267</c:v>
                </c:pt>
                <c:pt idx="876">
                  <c:v>1944.0416666666003</c:v>
                </c:pt>
                <c:pt idx="877">
                  <c:v>1944.1249999999336</c:v>
                </c:pt>
                <c:pt idx="878">
                  <c:v>1944.2083333332669</c:v>
                </c:pt>
                <c:pt idx="879">
                  <c:v>1944.2916666666001</c:v>
                </c:pt>
                <c:pt idx="880">
                  <c:v>1944.3749999999334</c:v>
                </c:pt>
                <c:pt idx="881">
                  <c:v>1944.4583333332666</c:v>
                </c:pt>
                <c:pt idx="882">
                  <c:v>1944.5416666666</c:v>
                </c:pt>
                <c:pt idx="883">
                  <c:v>1944.6249999999332</c:v>
                </c:pt>
                <c:pt idx="884">
                  <c:v>1944.7083333332664</c:v>
                </c:pt>
                <c:pt idx="885">
                  <c:v>1944.7916666665997</c:v>
                </c:pt>
                <c:pt idx="886">
                  <c:v>1944.874999999933</c:v>
                </c:pt>
                <c:pt idx="887">
                  <c:v>1944.9583333332662</c:v>
                </c:pt>
                <c:pt idx="888">
                  <c:v>1945.0416666665994</c:v>
                </c:pt>
                <c:pt idx="889">
                  <c:v>1945.1249999999327</c:v>
                </c:pt>
                <c:pt idx="890">
                  <c:v>1945.208333333266</c:v>
                </c:pt>
                <c:pt idx="891">
                  <c:v>1945.2916666665992</c:v>
                </c:pt>
                <c:pt idx="892">
                  <c:v>1945.3749999999325</c:v>
                </c:pt>
                <c:pt idx="893">
                  <c:v>1945.4583333332657</c:v>
                </c:pt>
                <c:pt idx="894">
                  <c:v>1945.541666666599</c:v>
                </c:pt>
                <c:pt idx="895">
                  <c:v>1945.6249999999322</c:v>
                </c:pt>
                <c:pt idx="896">
                  <c:v>1945.7083333332655</c:v>
                </c:pt>
                <c:pt idx="897">
                  <c:v>1945.7916666665988</c:v>
                </c:pt>
                <c:pt idx="898">
                  <c:v>1945.874999999932</c:v>
                </c:pt>
                <c:pt idx="899">
                  <c:v>1945.9583333332653</c:v>
                </c:pt>
                <c:pt idx="900">
                  <c:v>1946.0416666665985</c:v>
                </c:pt>
                <c:pt idx="901">
                  <c:v>1946.1249999999318</c:v>
                </c:pt>
                <c:pt idx="902">
                  <c:v>1946.208333333265</c:v>
                </c:pt>
                <c:pt idx="903">
                  <c:v>1946.2916666665983</c:v>
                </c:pt>
                <c:pt idx="904">
                  <c:v>1946.3749999999316</c:v>
                </c:pt>
                <c:pt idx="905">
                  <c:v>1946.4583333332648</c:v>
                </c:pt>
                <c:pt idx="906">
                  <c:v>1946.541666666598</c:v>
                </c:pt>
                <c:pt idx="907">
                  <c:v>1946.6249999999313</c:v>
                </c:pt>
                <c:pt idx="908">
                  <c:v>1946.7083333332646</c:v>
                </c:pt>
                <c:pt idx="909">
                  <c:v>1946.7916666665978</c:v>
                </c:pt>
                <c:pt idx="910">
                  <c:v>1946.874999999931</c:v>
                </c:pt>
                <c:pt idx="911">
                  <c:v>1946.9583333332644</c:v>
                </c:pt>
                <c:pt idx="912">
                  <c:v>1947.0416666665976</c:v>
                </c:pt>
                <c:pt idx="913">
                  <c:v>1947.1249999999309</c:v>
                </c:pt>
                <c:pt idx="914">
                  <c:v>1947.2083333332641</c:v>
                </c:pt>
                <c:pt idx="915">
                  <c:v>1947.2916666665974</c:v>
                </c:pt>
                <c:pt idx="916">
                  <c:v>1947.3749999999307</c:v>
                </c:pt>
                <c:pt idx="917">
                  <c:v>1947.458333333264</c:v>
                </c:pt>
                <c:pt idx="918">
                  <c:v>1947.5416666665972</c:v>
                </c:pt>
                <c:pt idx="919">
                  <c:v>1947.6249999999304</c:v>
                </c:pt>
                <c:pt idx="920">
                  <c:v>1947.7083333332637</c:v>
                </c:pt>
                <c:pt idx="921">
                  <c:v>1947.791666666597</c:v>
                </c:pt>
                <c:pt idx="922">
                  <c:v>1947.8749999999302</c:v>
                </c:pt>
                <c:pt idx="923">
                  <c:v>1947.9583333332635</c:v>
                </c:pt>
                <c:pt idx="924">
                  <c:v>1948.0416666665967</c:v>
                </c:pt>
                <c:pt idx="925">
                  <c:v>1948.12499999993</c:v>
                </c:pt>
                <c:pt idx="926">
                  <c:v>1948.2083333332632</c:v>
                </c:pt>
                <c:pt idx="927">
                  <c:v>1948.2916666665965</c:v>
                </c:pt>
                <c:pt idx="928">
                  <c:v>1948.3749999999297</c:v>
                </c:pt>
                <c:pt idx="929">
                  <c:v>1948.458333333263</c:v>
                </c:pt>
                <c:pt idx="930">
                  <c:v>1948.5416666665963</c:v>
                </c:pt>
                <c:pt idx="931">
                  <c:v>1948.6249999999295</c:v>
                </c:pt>
                <c:pt idx="932">
                  <c:v>1948.7083333332628</c:v>
                </c:pt>
                <c:pt idx="933">
                  <c:v>1948.791666666596</c:v>
                </c:pt>
                <c:pt idx="934">
                  <c:v>1948.8749999999293</c:v>
                </c:pt>
                <c:pt idx="935">
                  <c:v>1948.9583333332625</c:v>
                </c:pt>
                <c:pt idx="936">
                  <c:v>1949.0416666665958</c:v>
                </c:pt>
                <c:pt idx="937">
                  <c:v>1949.124999999929</c:v>
                </c:pt>
                <c:pt idx="938">
                  <c:v>1949.2083333332623</c:v>
                </c:pt>
                <c:pt idx="939">
                  <c:v>1949.2916666665956</c:v>
                </c:pt>
                <c:pt idx="940">
                  <c:v>1949.3749999999288</c:v>
                </c:pt>
                <c:pt idx="941">
                  <c:v>1949.458333333262</c:v>
                </c:pt>
                <c:pt idx="942">
                  <c:v>1949.5416666665953</c:v>
                </c:pt>
                <c:pt idx="943">
                  <c:v>1949.6249999999286</c:v>
                </c:pt>
                <c:pt idx="944">
                  <c:v>1949.7083333332619</c:v>
                </c:pt>
                <c:pt idx="945">
                  <c:v>1949.7916666665951</c:v>
                </c:pt>
                <c:pt idx="946">
                  <c:v>1949.8749999999284</c:v>
                </c:pt>
                <c:pt idx="947">
                  <c:v>1949.9583333332616</c:v>
                </c:pt>
                <c:pt idx="948">
                  <c:v>1950.041666666595</c:v>
                </c:pt>
                <c:pt idx="949">
                  <c:v>1950.1249999999281</c:v>
                </c:pt>
                <c:pt idx="950">
                  <c:v>1950.2083333332614</c:v>
                </c:pt>
                <c:pt idx="951">
                  <c:v>1950.2916666665947</c:v>
                </c:pt>
                <c:pt idx="952">
                  <c:v>1950.374999999928</c:v>
                </c:pt>
                <c:pt idx="953">
                  <c:v>1950.4583333332612</c:v>
                </c:pt>
                <c:pt idx="954">
                  <c:v>1950.5416666665944</c:v>
                </c:pt>
                <c:pt idx="955">
                  <c:v>1950.6249999999277</c:v>
                </c:pt>
                <c:pt idx="956">
                  <c:v>1950.708333333261</c:v>
                </c:pt>
                <c:pt idx="957">
                  <c:v>1950.7916666665942</c:v>
                </c:pt>
                <c:pt idx="958">
                  <c:v>1950.8749999999275</c:v>
                </c:pt>
                <c:pt idx="959">
                  <c:v>1950.9583333332607</c:v>
                </c:pt>
                <c:pt idx="960">
                  <c:v>1951.041666666594</c:v>
                </c:pt>
                <c:pt idx="961">
                  <c:v>1951.1249999999272</c:v>
                </c:pt>
                <c:pt idx="962">
                  <c:v>1951.2083333332605</c:v>
                </c:pt>
                <c:pt idx="963">
                  <c:v>1951.2916666665938</c:v>
                </c:pt>
                <c:pt idx="964">
                  <c:v>1951.374999999927</c:v>
                </c:pt>
                <c:pt idx="965">
                  <c:v>1951.4583333332603</c:v>
                </c:pt>
                <c:pt idx="966">
                  <c:v>1951.5416666665935</c:v>
                </c:pt>
                <c:pt idx="967">
                  <c:v>1951.6249999999268</c:v>
                </c:pt>
                <c:pt idx="968">
                  <c:v>1951.70833333326</c:v>
                </c:pt>
                <c:pt idx="969">
                  <c:v>1951.7916666665933</c:v>
                </c:pt>
                <c:pt idx="970">
                  <c:v>1951.8749999999266</c:v>
                </c:pt>
                <c:pt idx="971">
                  <c:v>1951.9583333332598</c:v>
                </c:pt>
                <c:pt idx="972">
                  <c:v>1952.041666666593</c:v>
                </c:pt>
                <c:pt idx="973">
                  <c:v>1952.1249999999263</c:v>
                </c:pt>
                <c:pt idx="974">
                  <c:v>1952.2083333332596</c:v>
                </c:pt>
                <c:pt idx="975">
                  <c:v>1952.2916666665928</c:v>
                </c:pt>
                <c:pt idx="976">
                  <c:v>1952.374999999926</c:v>
                </c:pt>
                <c:pt idx="977">
                  <c:v>1952.4583333332594</c:v>
                </c:pt>
                <c:pt idx="978">
                  <c:v>1952.5416666665926</c:v>
                </c:pt>
                <c:pt idx="979">
                  <c:v>1952.6249999999259</c:v>
                </c:pt>
                <c:pt idx="980">
                  <c:v>1952.7083333332591</c:v>
                </c:pt>
                <c:pt idx="981">
                  <c:v>1952.7916666665924</c:v>
                </c:pt>
                <c:pt idx="982">
                  <c:v>1952.8749999999256</c:v>
                </c:pt>
                <c:pt idx="983">
                  <c:v>1952.958333333259</c:v>
                </c:pt>
                <c:pt idx="984">
                  <c:v>1953.0416666665922</c:v>
                </c:pt>
                <c:pt idx="985">
                  <c:v>1953.1249999999254</c:v>
                </c:pt>
                <c:pt idx="986">
                  <c:v>1953.2083333332587</c:v>
                </c:pt>
                <c:pt idx="987">
                  <c:v>1953.291666666592</c:v>
                </c:pt>
                <c:pt idx="988">
                  <c:v>1953.3749999999252</c:v>
                </c:pt>
                <c:pt idx="989">
                  <c:v>1953.4583333332585</c:v>
                </c:pt>
                <c:pt idx="990">
                  <c:v>1953.5416666665917</c:v>
                </c:pt>
                <c:pt idx="991">
                  <c:v>1953.624999999925</c:v>
                </c:pt>
                <c:pt idx="992">
                  <c:v>1953.7083333332582</c:v>
                </c:pt>
                <c:pt idx="993">
                  <c:v>1953.7916666665915</c:v>
                </c:pt>
                <c:pt idx="994">
                  <c:v>1953.8749999999247</c:v>
                </c:pt>
                <c:pt idx="995">
                  <c:v>1953.958333333258</c:v>
                </c:pt>
                <c:pt idx="996">
                  <c:v>1954.0416666665913</c:v>
                </c:pt>
                <c:pt idx="997">
                  <c:v>1954.1249999999245</c:v>
                </c:pt>
                <c:pt idx="998">
                  <c:v>1954.2083333332578</c:v>
                </c:pt>
                <c:pt idx="999">
                  <c:v>1954.291666666591</c:v>
                </c:pt>
                <c:pt idx="1000">
                  <c:v>1954.3749999999243</c:v>
                </c:pt>
                <c:pt idx="1001">
                  <c:v>1954.4583333332575</c:v>
                </c:pt>
                <c:pt idx="1002">
                  <c:v>1954.5416666665908</c:v>
                </c:pt>
                <c:pt idx="1003">
                  <c:v>1954.624999999924</c:v>
                </c:pt>
                <c:pt idx="1004">
                  <c:v>1954.7083333332573</c:v>
                </c:pt>
                <c:pt idx="1005">
                  <c:v>1954.7916666665906</c:v>
                </c:pt>
                <c:pt idx="1006">
                  <c:v>1954.8749999999238</c:v>
                </c:pt>
                <c:pt idx="1007">
                  <c:v>1954.958333333257</c:v>
                </c:pt>
                <c:pt idx="1008">
                  <c:v>1955.0416666665903</c:v>
                </c:pt>
                <c:pt idx="1009">
                  <c:v>1955.1249999999236</c:v>
                </c:pt>
                <c:pt idx="1010">
                  <c:v>1955.2083333332569</c:v>
                </c:pt>
                <c:pt idx="1011">
                  <c:v>1955.2916666665901</c:v>
                </c:pt>
                <c:pt idx="1012">
                  <c:v>1955.3749999999234</c:v>
                </c:pt>
                <c:pt idx="1013">
                  <c:v>1955.4583333332566</c:v>
                </c:pt>
                <c:pt idx="1014">
                  <c:v>1955.54166666659</c:v>
                </c:pt>
                <c:pt idx="1015">
                  <c:v>1955.6249999999231</c:v>
                </c:pt>
                <c:pt idx="1016">
                  <c:v>1955.7083333332564</c:v>
                </c:pt>
                <c:pt idx="1017">
                  <c:v>1955.7916666665897</c:v>
                </c:pt>
                <c:pt idx="1018">
                  <c:v>1955.874999999923</c:v>
                </c:pt>
                <c:pt idx="1019">
                  <c:v>1955.9583333332562</c:v>
                </c:pt>
                <c:pt idx="1020">
                  <c:v>1956.0416666665894</c:v>
                </c:pt>
                <c:pt idx="1021">
                  <c:v>1956.1249999999227</c:v>
                </c:pt>
                <c:pt idx="1022">
                  <c:v>1956.208333333256</c:v>
                </c:pt>
                <c:pt idx="1023">
                  <c:v>1956.2916666665892</c:v>
                </c:pt>
                <c:pt idx="1024">
                  <c:v>1956.3749999999225</c:v>
                </c:pt>
                <c:pt idx="1025">
                  <c:v>1956.4583333332557</c:v>
                </c:pt>
                <c:pt idx="1026">
                  <c:v>1956.541666666589</c:v>
                </c:pt>
                <c:pt idx="1027">
                  <c:v>1956.6249999999222</c:v>
                </c:pt>
                <c:pt idx="1028">
                  <c:v>1956.7083333332555</c:v>
                </c:pt>
                <c:pt idx="1029">
                  <c:v>1956.7916666665888</c:v>
                </c:pt>
                <c:pt idx="1030">
                  <c:v>1956.874999999922</c:v>
                </c:pt>
                <c:pt idx="1031">
                  <c:v>1956.9583333332553</c:v>
                </c:pt>
                <c:pt idx="1032">
                  <c:v>1957.0416666665885</c:v>
                </c:pt>
                <c:pt idx="1033">
                  <c:v>1957.1249999999218</c:v>
                </c:pt>
                <c:pt idx="1034">
                  <c:v>1957.208333333255</c:v>
                </c:pt>
                <c:pt idx="1035">
                  <c:v>1957.2916666665883</c:v>
                </c:pt>
                <c:pt idx="1036">
                  <c:v>1957.3749999999216</c:v>
                </c:pt>
                <c:pt idx="1037">
                  <c:v>1957.4583333332548</c:v>
                </c:pt>
                <c:pt idx="1038">
                  <c:v>1957.541666666588</c:v>
                </c:pt>
                <c:pt idx="1039">
                  <c:v>1957.6249999999213</c:v>
                </c:pt>
                <c:pt idx="1040">
                  <c:v>1957.7083333332546</c:v>
                </c:pt>
                <c:pt idx="1041">
                  <c:v>1957.7916666665878</c:v>
                </c:pt>
                <c:pt idx="1042">
                  <c:v>1957.874999999921</c:v>
                </c:pt>
                <c:pt idx="1043">
                  <c:v>1957.9583333332544</c:v>
                </c:pt>
                <c:pt idx="1044">
                  <c:v>1958.0416666665876</c:v>
                </c:pt>
                <c:pt idx="1045">
                  <c:v>1958.1249999999209</c:v>
                </c:pt>
                <c:pt idx="1046">
                  <c:v>1958.2083333332541</c:v>
                </c:pt>
                <c:pt idx="1047">
                  <c:v>1958.2916666665874</c:v>
                </c:pt>
                <c:pt idx="1048">
                  <c:v>1958.3749999999206</c:v>
                </c:pt>
                <c:pt idx="1049">
                  <c:v>1958.458333333254</c:v>
                </c:pt>
                <c:pt idx="1050">
                  <c:v>1958.5416666665872</c:v>
                </c:pt>
                <c:pt idx="1051">
                  <c:v>1958.6249999999204</c:v>
                </c:pt>
                <c:pt idx="1052">
                  <c:v>1958.7083333332537</c:v>
                </c:pt>
                <c:pt idx="1053">
                  <c:v>1958.791666666587</c:v>
                </c:pt>
                <c:pt idx="1054">
                  <c:v>1958.8749999999202</c:v>
                </c:pt>
                <c:pt idx="1055">
                  <c:v>1958.9583333332534</c:v>
                </c:pt>
                <c:pt idx="1056">
                  <c:v>1959.0416666665867</c:v>
                </c:pt>
                <c:pt idx="1057">
                  <c:v>1959.12499999992</c:v>
                </c:pt>
                <c:pt idx="1058">
                  <c:v>1959.2083333332532</c:v>
                </c:pt>
                <c:pt idx="1059">
                  <c:v>1959.2916666665865</c:v>
                </c:pt>
                <c:pt idx="1060">
                  <c:v>1959.3749999999197</c:v>
                </c:pt>
                <c:pt idx="1061">
                  <c:v>1959.458333333253</c:v>
                </c:pt>
                <c:pt idx="1062">
                  <c:v>1959.5416666665863</c:v>
                </c:pt>
                <c:pt idx="1063">
                  <c:v>1959.6249999999195</c:v>
                </c:pt>
                <c:pt idx="1064">
                  <c:v>1959.7083333332528</c:v>
                </c:pt>
                <c:pt idx="1065">
                  <c:v>1959.791666666586</c:v>
                </c:pt>
                <c:pt idx="1066">
                  <c:v>1959.8749999999193</c:v>
                </c:pt>
                <c:pt idx="1067">
                  <c:v>1959.9583333332525</c:v>
                </c:pt>
                <c:pt idx="1068">
                  <c:v>1960.0416666665858</c:v>
                </c:pt>
                <c:pt idx="1069">
                  <c:v>1960.124999999919</c:v>
                </c:pt>
                <c:pt idx="1070">
                  <c:v>1960.2083333332523</c:v>
                </c:pt>
                <c:pt idx="1071">
                  <c:v>1960.2916666665856</c:v>
                </c:pt>
                <c:pt idx="1072">
                  <c:v>1960.3749999999188</c:v>
                </c:pt>
                <c:pt idx="1073">
                  <c:v>1960.458333333252</c:v>
                </c:pt>
                <c:pt idx="1074">
                  <c:v>1960.5416666665853</c:v>
                </c:pt>
                <c:pt idx="1075">
                  <c:v>1960.6249999999186</c:v>
                </c:pt>
                <c:pt idx="1076">
                  <c:v>1960.7083333332519</c:v>
                </c:pt>
                <c:pt idx="1077">
                  <c:v>1960.7916666665851</c:v>
                </c:pt>
                <c:pt idx="1078">
                  <c:v>1960.8749999999184</c:v>
                </c:pt>
                <c:pt idx="1079">
                  <c:v>1960.9583333332516</c:v>
                </c:pt>
                <c:pt idx="1080">
                  <c:v>1961.041666666585</c:v>
                </c:pt>
                <c:pt idx="1081">
                  <c:v>1961.1249999999181</c:v>
                </c:pt>
                <c:pt idx="1082">
                  <c:v>1961.2083333332514</c:v>
                </c:pt>
                <c:pt idx="1083">
                  <c:v>1961.2916666665847</c:v>
                </c:pt>
                <c:pt idx="1084">
                  <c:v>1961.374999999918</c:v>
                </c:pt>
                <c:pt idx="1085">
                  <c:v>1961.4583333332512</c:v>
                </c:pt>
                <c:pt idx="1086">
                  <c:v>1961.5416666665844</c:v>
                </c:pt>
                <c:pt idx="1087">
                  <c:v>1961.6249999999177</c:v>
                </c:pt>
                <c:pt idx="1088">
                  <c:v>1961.708333333251</c:v>
                </c:pt>
                <c:pt idx="1089">
                  <c:v>1961.7916666665842</c:v>
                </c:pt>
                <c:pt idx="1090">
                  <c:v>1961.8749999999175</c:v>
                </c:pt>
                <c:pt idx="1091">
                  <c:v>1961.9583333332507</c:v>
                </c:pt>
                <c:pt idx="1092">
                  <c:v>1962.041666666584</c:v>
                </c:pt>
                <c:pt idx="1093">
                  <c:v>1962.1249999999172</c:v>
                </c:pt>
                <c:pt idx="1094">
                  <c:v>1962.2083333332505</c:v>
                </c:pt>
                <c:pt idx="1095">
                  <c:v>1962.2916666665838</c:v>
                </c:pt>
                <c:pt idx="1096">
                  <c:v>1962.374999999917</c:v>
                </c:pt>
                <c:pt idx="1097">
                  <c:v>1962.4583333332503</c:v>
                </c:pt>
                <c:pt idx="1098">
                  <c:v>1962.5416666665835</c:v>
                </c:pt>
                <c:pt idx="1099">
                  <c:v>1962.6249999999168</c:v>
                </c:pt>
                <c:pt idx="1100">
                  <c:v>1962.70833333325</c:v>
                </c:pt>
                <c:pt idx="1101">
                  <c:v>1962.7916666665833</c:v>
                </c:pt>
                <c:pt idx="1102">
                  <c:v>1962.8749999999166</c:v>
                </c:pt>
                <c:pt idx="1103">
                  <c:v>1962.9583333332498</c:v>
                </c:pt>
                <c:pt idx="1104">
                  <c:v>1963.041666666583</c:v>
                </c:pt>
                <c:pt idx="1105">
                  <c:v>1963.1249999999163</c:v>
                </c:pt>
                <c:pt idx="1106">
                  <c:v>1963.2083333332496</c:v>
                </c:pt>
                <c:pt idx="1107">
                  <c:v>1963.2916666665828</c:v>
                </c:pt>
                <c:pt idx="1108">
                  <c:v>1963.374999999916</c:v>
                </c:pt>
                <c:pt idx="1109">
                  <c:v>1963.4583333332494</c:v>
                </c:pt>
                <c:pt idx="1110">
                  <c:v>1963.5416666665826</c:v>
                </c:pt>
                <c:pt idx="1111">
                  <c:v>1963.6249999999159</c:v>
                </c:pt>
                <c:pt idx="1112">
                  <c:v>1963.7083333332491</c:v>
                </c:pt>
                <c:pt idx="1113">
                  <c:v>1963.7916666665824</c:v>
                </c:pt>
                <c:pt idx="1114">
                  <c:v>1963.8749999999156</c:v>
                </c:pt>
                <c:pt idx="1115">
                  <c:v>1963.958333333249</c:v>
                </c:pt>
                <c:pt idx="1116">
                  <c:v>1964.0416666665822</c:v>
                </c:pt>
                <c:pt idx="1117">
                  <c:v>1964.1249999999154</c:v>
                </c:pt>
                <c:pt idx="1118">
                  <c:v>1964.2083333332487</c:v>
                </c:pt>
                <c:pt idx="1119">
                  <c:v>1964.291666666582</c:v>
                </c:pt>
                <c:pt idx="1120">
                  <c:v>1964.3749999999152</c:v>
                </c:pt>
                <c:pt idx="1121">
                  <c:v>1964.4583333332484</c:v>
                </c:pt>
                <c:pt idx="1122">
                  <c:v>1964.5416666665817</c:v>
                </c:pt>
                <c:pt idx="1123">
                  <c:v>1964.624999999915</c:v>
                </c:pt>
                <c:pt idx="1124">
                  <c:v>1964.7083333332482</c:v>
                </c:pt>
                <c:pt idx="1125">
                  <c:v>1964.7916666665815</c:v>
                </c:pt>
                <c:pt idx="1126">
                  <c:v>1964.8749999999147</c:v>
                </c:pt>
                <c:pt idx="1127">
                  <c:v>1964.958333333248</c:v>
                </c:pt>
                <c:pt idx="1128">
                  <c:v>1965.0416666665812</c:v>
                </c:pt>
                <c:pt idx="1129">
                  <c:v>1965.1249999999145</c:v>
                </c:pt>
                <c:pt idx="1130">
                  <c:v>1965.2083333332478</c:v>
                </c:pt>
                <c:pt idx="1131">
                  <c:v>1965.291666666581</c:v>
                </c:pt>
                <c:pt idx="1132">
                  <c:v>1965.3749999999143</c:v>
                </c:pt>
                <c:pt idx="1133">
                  <c:v>1965.4583333332475</c:v>
                </c:pt>
                <c:pt idx="1134">
                  <c:v>1965.5416666665808</c:v>
                </c:pt>
                <c:pt idx="1135">
                  <c:v>1965.624999999914</c:v>
                </c:pt>
                <c:pt idx="1136">
                  <c:v>1965.7083333332473</c:v>
                </c:pt>
                <c:pt idx="1137">
                  <c:v>1965.7916666665806</c:v>
                </c:pt>
                <c:pt idx="1138">
                  <c:v>1965.8749999999138</c:v>
                </c:pt>
                <c:pt idx="1139">
                  <c:v>1965.958333333247</c:v>
                </c:pt>
                <c:pt idx="1140">
                  <c:v>1966.0416666665803</c:v>
                </c:pt>
                <c:pt idx="1141">
                  <c:v>1966.1249999999136</c:v>
                </c:pt>
                <c:pt idx="1142">
                  <c:v>1966.2083333332469</c:v>
                </c:pt>
                <c:pt idx="1143">
                  <c:v>1966.29166666658</c:v>
                </c:pt>
                <c:pt idx="1144">
                  <c:v>1966.3749999999134</c:v>
                </c:pt>
                <c:pt idx="1145">
                  <c:v>1966.4583333332466</c:v>
                </c:pt>
                <c:pt idx="1146">
                  <c:v>1966.5416666665799</c:v>
                </c:pt>
                <c:pt idx="1147">
                  <c:v>1966.6249999999131</c:v>
                </c:pt>
                <c:pt idx="1148">
                  <c:v>1966.7083333332464</c:v>
                </c:pt>
                <c:pt idx="1149">
                  <c:v>1966.7916666665797</c:v>
                </c:pt>
                <c:pt idx="1150">
                  <c:v>1966.874999999913</c:v>
                </c:pt>
                <c:pt idx="1151">
                  <c:v>1966.9583333332462</c:v>
                </c:pt>
                <c:pt idx="1152">
                  <c:v>1967.0416666665794</c:v>
                </c:pt>
                <c:pt idx="1153">
                  <c:v>1967.1249999999127</c:v>
                </c:pt>
                <c:pt idx="1154">
                  <c:v>1967.208333333246</c:v>
                </c:pt>
                <c:pt idx="1155">
                  <c:v>1967.2916666665792</c:v>
                </c:pt>
                <c:pt idx="1156">
                  <c:v>1967.3749999999125</c:v>
                </c:pt>
                <c:pt idx="1157">
                  <c:v>1967.4583333332457</c:v>
                </c:pt>
                <c:pt idx="1158">
                  <c:v>1967.541666666579</c:v>
                </c:pt>
                <c:pt idx="1159">
                  <c:v>1967.6249999999122</c:v>
                </c:pt>
                <c:pt idx="1160">
                  <c:v>1967.7083333332455</c:v>
                </c:pt>
                <c:pt idx="1161">
                  <c:v>1967.7916666665787</c:v>
                </c:pt>
                <c:pt idx="1162">
                  <c:v>1967.874999999912</c:v>
                </c:pt>
                <c:pt idx="1163">
                  <c:v>1967.9583333332453</c:v>
                </c:pt>
                <c:pt idx="1164">
                  <c:v>1968.0416666665785</c:v>
                </c:pt>
                <c:pt idx="1165">
                  <c:v>1968.1249999999118</c:v>
                </c:pt>
                <c:pt idx="1166">
                  <c:v>1968.208333333245</c:v>
                </c:pt>
                <c:pt idx="1167">
                  <c:v>1968.2916666665783</c:v>
                </c:pt>
                <c:pt idx="1168">
                  <c:v>1968.3749999999116</c:v>
                </c:pt>
                <c:pt idx="1169">
                  <c:v>1968.4583333332448</c:v>
                </c:pt>
                <c:pt idx="1170">
                  <c:v>1968.541666666578</c:v>
                </c:pt>
                <c:pt idx="1171">
                  <c:v>1968.6249999999113</c:v>
                </c:pt>
                <c:pt idx="1172">
                  <c:v>1968.7083333332446</c:v>
                </c:pt>
                <c:pt idx="1173">
                  <c:v>1968.7916666665778</c:v>
                </c:pt>
                <c:pt idx="1174">
                  <c:v>1968.874999999911</c:v>
                </c:pt>
                <c:pt idx="1175">
                  <c:v>1968.9583333332444</c:v>
                </c:pt>
                <c:pt idx="1176">
                  <c:v>1969.0416666665776</c:v>
                </c:pt>
                <c:pt idx="1177">
                  <c:v>1969.1249999999109</c:v>
                </c:pt>
                <c:pt idx="1178">
                  <c:v>1969.2083333332441</c:v>
                </c:pt>
                <c:pt idx="1179">
                  <c:v>1969.2916666665774</c:v>
                </c:pt>
                <c:pt idx="1180">
                  <c:v>1969.3749999999106</c:v>
                </c:pt>
                <c:pt idx="1181">
                  <c:v>1969.458333333244</c:v>
                </c:pt>
                <c:pt idx="1182">
                  <c:v>1969.5416666665772</c:v>
                </c:pt>
                <c:pt idx="1183">
                  <c:v>1969.6249999999104</c:v>
                </c:pt>
                <c:pt idx="1184">
                  <c:v>1969.7083333332437</c:v>
                </c:pt>
                <c:pt idx="1185">
                  <c:v>1969.791666666577</c:v>
                </c:pt>
                <c:pt idx="1186">
                  <c:v>1969.8749999999102</c:v>
                </c:pt>
                <c:pt idx="1187">
                  <c:v>1969.9583333332434</c:v>
                </c:pt>
                <c:pt idx="1188">
                  <c:v>1970.0416666665767</c:v>
                </c:pt>
                <c:pt idx="1189">
                  <c:v>1970.12499999991</c:v>
                </c:pt>
                <c:pt idx="1190">
                  <c:v>1970.2083333332432</c:v>
                </c:pt>
                <c:pt idx="1191">
                  <c:v>1970.2916666665765</c:v>
                </c:pt>
                <c:pt idx="1192">
                  <c:v>1970.3749999999097</c:v>
                </c:pt>
                <c:pt idx="1193">
                  <c:v>1970.458333333243</c:v>
                </c:pt>
                <c:pt idx="1194">
                  <c:v>1970.5416666665762</c:v>
                </c:pt>
                <c:pt idx="1195">
                  <c:v>1970.6249999999095</c:v>
                </c:pt>
                <c:pt idx="1196">
                  <c:v>1970.7083333332428</c:v>
                </c:pt>
                <c:pt idx="1197">
                  <c:v>1970.791666666576</c:v>
                </c:pt>
                <c:pt idx="1198">
                  <c:v>1970.8749999999093</c:v>
                </c:pt>
                <c:pt idx="1199">
                  <c:v>1970.9583333332425</c:v>
                </c:pt>
                <c:pt idx="1200">
                  <c:v>1971.0416666665758</c:v>
                </c:pt>
                <c:pt idx="1201">
                  <c:v>1971.124999999909</c:v>
                </c:pt>
                <c:pt idx="1202">
                  <c:v>1971.2083333332423</c:v>
                </c:pt>
                <c:pt idx="1203">
                  <c:v>1971.2916666665756</c:v>
                </c:pt>
                <c:pt idx="1204">
                  <c:v>1971.3749999999088</c:v>
                </c:pt>
                <c:pt idx="1205">
                  <c:v>1971.458333333242</c:v>
                </c:pt>
                <c:pt idx="1206">
                  <c:v>1971.5416666665753</c:v>
                </c:pt>
                <c:pt idx="1207">
                  <c:v>1971.6249999999086</c:v>
                </c:pt>
                <c:pt idx="1208">
                  <c:v>1971.7083333332419</c:v>
                </c:pt>
                <c:pt idx="1209">
                  <c:v>1971.791666666575</c:v>
                </c:pt>
                <c:pt idx="1210">
                  <c:v>1971.8749999999084</c:v>
                </c:pt>
                <c:pt idx="1211">
                  <c:v>1971.9583333332416</c:v>
                </c:pt>
                <c:pt idx="1212">
                  <c:v>1972.0416666665749</c:v>
                </c:pt>
                <c:pt idx="1213">
                  <c:v>1972.1249999999081</c:v>
                </c:pt>
                <c:pt idx="1214">
                  <c:v>1972.2083333332414</c:v>
                </c:pt>
                <c:pt idx="1215">
                  <c:v>1972.2916666665747</c:v>
                </c:pt>
                <c:pt idx="1216">
                  <c:v>1972.374999999908</c:v>
                </c:pt>
                <c:pt idx="1217">
                  <c:v>1972.4583333332412</c:v>
                </c:pt>
                <c:pt idx="1218">
                  <c:v>1972.5416666665744</c:v>
                </c:pt>
                <c:pt idx="1219">
                  <c:v>1972.6249999999077</c:v>
                </c:pt>
                <c:pt idx="1220">
                  <c:v>1972.708333333241</c:v>
                </c:pt>
                <c:pt idx="1221">
                  <c:v>1972.7916666665742</c:v>
                </c:pt>
                <c:pt idx="1222">
                  <c:v>1972.8749999999075</c:v>
                </c:pt>
                <c:pt idx="1223">
                  <c:v>1972.9583333332407</c:v>
                </c:pt>
                <c:pt idx="1224">
                  <c:v>1973.041666666574</c:v>
                </c:pt>
                <c:pt idx="1225">
                  <c:v>1973.1249999999072</c:v>
                </c:pt>
                <c:pt idx="1226">
                  <c:v>1973.2083333332405</c:v>
                </c:pt>
                <c:pt idx="1227">
                  <c:v>1973.2916666665737</c:v>
                </c:pt>
                <c:pt idx="1228">
                  <c:v>1973.374999999907</c:v>
                </c:pt>
                <c:pt idx="1229">
                  <c:v>1973.4583333332403</c:v>
                </c:pt>
                <c:pt idx="1230">
                  <c:v>1973.5416666665735</c:v>
                </c:pt>
                <c:pt idx="1231">
                  <c:v>1973.6249999999068</c:v>
                </c:pt>
                <c:pt idx="1232">
                  <c:v>1973.70833333324</c:v>
                </c:pt>
                <c:pt idx="1233">
                  <c:v>1973.7916666665733</c:v>
                </c:pt>
                <c:pt idx="1234">
                  <c:v>1973.8749999999065</c:v>
                </c:pt>
                <c:pt idx="1235">
                  <c:v>1973.9583333332398</c:v>
                </c:pt>
                <c:pt idx="1236">
                  <c:v>1974.041666666573</c:v>
                </c:pt>
                <c:pt idx="1237">
                  <c:v>1974.1249999999063</c:v>
                </c:pt>
                <c:pt idx="1238">
                  <c:v>1974.2083333332396</c:v>
                </c:pt>
                <c:pt idx="1239">
                  <c:v>1974.2916666665728</c:v>
                </c:pt>
                <c:pt idx="1240">
                  <c:v>1974.374999999906</c:v>
                </c:pt>
                <c:pt idx="1241">
                  <c:v>1974.4583333332394</c:v>
                </c:pt>
                <c:pt idx="1242">
                  <c:v>1974.5416666665726</c:v>
                </c:pt>
                <c:pt idx="1243">
                  <c:v>1974.6249999999059</c:v>
                </c:pt>
                <c:pt idx="1244">
                  <c:v>1974.7083333332391</c:v>
                </c:pt>
                <c:pt idx="1245">
                  <c:v>1974.7916666665724</c:v>
                </c:pt>
                <c:pt idx="1246">
                  <c:v>1974.8749999999056</c:v>
                </c:pt>
                <c:pt idx="1247">
                  <c:v>1974.958333333239</c:v>
                </c:pt>
                <c:pt idx="1248">
                  <c:v>1975.0416666665722</c:v>
                </c:pt>
                <c:pt idx="1249">
                  <c:v>1975.1249999999054</c:v>
                </c:pt>
                <c:pt idx="1250">
                  <c:v>1975.2083333332387</c:v>
                </c:pt>
                <c:pt idx="1251">
                  <c:v>1975.291666666572</c:v>
                </c:pt>
                <c:pt idx="1252">
                  <c:v>1975.3749999999052</c:v>
                </c:pt>
                <c:pt idx="1253">
                  <c:v>1975.4583333332384</c:v>
                </c:pt>
                <c:pt idx="1254">
                  <c:v>1975.5416666665717</c:v>
                </c:pt>
                <c:pt idx="1255">
                  <c:v>1975.624999999905</c:v>
                </c:pt>
                <c:pt idx="1256">
                  <c:v>1975.7083333332382</c:v>
                </c:pt>
                <c:pt idx="1257">
                  <c:v>1975.7916666665715</c:v>
                </c:pt>
                <c:pt idx="1258">
                  <c:v>1975.8749999999047</c:v>
                </c:pt>
                <c:pt idx="1259">
                  <c:v>1975.958333333238</c:v>
                </c:pt>
                <c:pt idx="1260">
                  <c:v>1976.0416666665712</c:v>
                </c:pt>
                <c:pt idx="1261">
                  <c:v>1976.1249999999045</c:v>
                </c:pt>
                <c:pt idx="1262">
                  <c:v>1976.2083333332378</c:v>
                </c:pt>
                <c:pt idx="1263">
                  <c:v>1976.291666666571</c:v>
                </c:pt>
                <c:pt idx="1264">
                  <c:v>1976.3749999999043</c:v>
                </c:pt>
                <c:pt idx="1265">
                  <c:v>1976.4583333332375</c:v>
                </c:pt>
                <c:pt idx="1266">
                  <c:v>1976.5416666665708</c:v>
                </c:pt>
                <c:pt idx="1267">
                  <c:v>1976.624999999904</c:v>
                </c:pt>
                <c:pt idx="1268">
                  <c:v>1976.7083333332373</c:v>
                </c:pt>
                <c:pt idx="1269">
                  <c:v>1976.7916666665706</c:v>
                </c:pt>
                <c:pt idx="1270">
                  <c:v>1976.8749999999038</c:v>
                </c:pt>
                <c:pt idx="1271">
                  <c:v>1976.958333333237</c:v>
                </c:pt>
                <c:pt idx="1272">
                  <c:v>1977.0416666665703</c:v>
                </c:pt>
                <c:pt idx="1273">
                  <c:v>1977.1249999999036</c:v>
                </c:pt>
                <c:pt idx="1274">
                  <c:v>1977.2083333332369</c:v>
                </c:pt>
                <c:pt idx="1275">
                  <c:v>1977.29166666657</c:v>
                </c:pt>
                <c:pt idx="1276">
                  <c:v>1977.3749999999034</c:v>
                </c:pt>
                <c:pt idx="1277">
                  <c:v>1977.4583333332366</c:v>
                </c:pt>
                <c:pt idx="1278">
                  <c:v>1977.5416666665699</c:v>
                </c:pt>
                <c:pt idx="1279">
                  <c:v>1977.6249999999031</c:v>
                </c:pt>
                <c:pt idx="1280">
                  <c:v>1977.7083333332364</c:v>
                </c:pt>
                <c:pt idx="1281">
                  <c:v>1977.7916666665697</c:v>
                </c:pt>
                <c:pt idx="1282">
                  <c:v>1977.874999999903</c:v>
                </c:pt>
                <c:pt idx="1283">
                  <c:v>1977.9583333332362</c:v>
                </c:pt>
                <c:pt idx="1284">
                  <c:v>1978.0416666665694</c:v>
                </c:pt>
                <c:pt idx="1285">
                  <c:v>1978.1249999999027</c:v>
                </c:pt>
                <c:pt idx="1286">
                  <c:v>1978.208333333236</c:v>
                </c:pt>
                <c:pt idx="1287">
                  <c:v>1978.2916666665692</c:v>
                </c:pt>
                <c:pt idx="1288">
                  <c:v>1978.3749999999025</c:v>
                </c:pt>
                <c:pt idx="1289">
                  <c:v>1978.4583333332357</c:v>
                </c:pt>
                <c:pt idx="1290">
                  <c:v>1978.541666666569</c:v>
                </c:pt>
                <c:pt idx="1291">
                  <c:v>1978.6249999999022</c:v>
                </c:pt>
                <c:pt idx="1292">
                  <c:v>1978.7083333332355</c:v>
                </c:pt>
                <c:pt idx="1293">
                  <c:v>1978.7916666665687</c:v>
                </c:pt>
                <c:pt idx="1294">
                  <c:v>1978.874999999902</c:v>
                </c:pt>
                <c:pt idx="1295">
                  <c:v>1978.9583333332353</c:v>
                </c:pt>
                <c:pt idx="1296">
                  <c:v>1979.0416666665685</c:v>
                </c:pt>
                <c:pt idx="1297">
                  <c:v>1979.1249999999018</c:v>
                </c:pt>
                <c:pt idx="1298">
                  <c:v>1979.208333333235</c:v>
                </c:pt>
                <c:pt idx="1299">
                  <c:v>1979.2916666665683</c:v>
                </c:pt>
                <c:pt idx="1300">
                  <c:v>1979.3749999999015</c:v>
                </c:pt>
                <c:pt idx="1301">
                  <c:v>1979.4583333332348</c:v>
                </c:pt>
                <c:pt idx="1302">
                  <c:v>1979.541666666568</c:v>
                </c:pt>
                <c:pt idx="1303">
                  <c:v>1979.6249999999013</c:v>
                </c:pt>
                <c:pt idx="1304">
                  <c:v>1979.7083333332346</c:v>
                </c:pt>
                <c:pt idx="1305">
                  <c:v>1979.7916666665678</c:v>
                </c:pt>
                <c:pt idx="1306">
                  <c:v>1979.874999999901</c:v>
                </c:pt>
                <c:pt idx="1307">
                  <c:v>1979.9583333332343</c:v>
                </c:pt>
                <c:pt idx="1308">
                  <c:v>1980.0416666665676</c:v>
                </c:pt>
                <c:pt idx="1309">
                  <c:v>1980.1249999999009</c:v>
                </c:pt>
                <c:pt idx="1310">
                  <c:v>1980.2083333332341</c:v>
                </c:pt>
                <c:pt idx="1311">
                  <c:v>1980.2916666665674</c:v>
                </c:pt>
                <c:pt idx="1312">
                  <c:v>1980.3749999999006</c:v>
                </c:pt>
                <c:pt idx="1313">
                  <c:v>1980.458333333234</c:v>
                </c:pt>
                <c:pt idx="1314">
                  <c:v>1980.5416666665672</c:v>
                </c:pt>
                <c:pt idx="1315">
                  <c:v>1980.6249999999004</c:v>
                </c:pt>
                <c:pt idx="1316">
                  <c:v>1980.7083333332337</c:v>
                </c:pt>
                <c:pt idx="1317">
                  <c:v>1980.791666666567</c:v>
                </c:pt>
                <c:pt idx="1318">
                  <c:v>1980.8749999999002</c:v>
                </c:pt>
                <c:pt idx="1319">
                  <c:v>1980.9583333332334</c:v>
                </c:pt>
                <c:pt idx="1320">
                  <c:v>1981.0416666665667</c:v>
                </c:pt>
                <c:pt idx="1321">
                  <c:v>1981.1249999999</c:v>
                </c:pt>
                <c:pt idx="1322">
                  <c:v>1981.2083333332332</c:v>
                </c:pt>
                <c:pt idx="1323">
                  <c:v>1981.2916666665665</c:v>
                </c:pt>
                <c:pt idx="1324">
                  <c:v>1981.3749999998997</c:v>
                </c:pt>
                <c:pt idx="1325">
                  <c:v>1981.458333333233</c:v>
                </c:pt>
                <c:pt idx="1326">
                  <c:v>1981.5416666665662</c:v>
                </c:pt>
                <c:pt idx="1327">
                  <c:v>1981.6249999998995</c:v>
                </c:pt>
                <c:pt idx="1328">
                  <c:v>1981.7083333332328</c:v>
                </c:pt>
                <c:pt idx="1329">
                  <c:v>1981.791666666566</c:v>
                </c:pt>
                <c:pt idx="1330">
                  <c:v>1981.8749999998993</c:v>
                </c:pt>
                <c:pt idx="1331">
                  <c:v>1981.9583333332325</c:v>
                </c:pt>
                <c:pt idx="1332">
                  <c:v>1982.0416666665658</c:v>
                </c:pt>
                <c:pt idx="1333">
                  <c:v>1982.124999999899</c:v>
                </c:pt>
                <c:pt idx="1334">
                  <c:v>1982.2083333332323</c:v>
                </c:pt>
                <c:pt idx="1335">
                  <c:v>1982.2916666665656</c:v>
                </c:pt>
                <c:pt idx="1336">
                  <c:v>1982.3749999998988</c:v>
                </c:pt>
                <c:pt idx="1337">
                  <c:v>1982.458333333232</c:v>
                </c:pt>
                <c:pt idx="1338">
                  <c:v>1982.5416666665653</c:v>
                </c:pt>
                <c:pt idx="1339">
                  <c:v>1982.6249999998986</c:v>
                </c:pt>
                <c:pt idx="1340">
                  <c:v>1982.7083333332318</c:v>
                </c:pt>
                <c:pt idx="1341">
                  <c:v>1982.791666666565</c:v>
                </c:pt>
                <c:pt idx="1342">
                  <c:v>1982.8749999998984</c:v>
                </c:pt>
                <c:pt idx="1343">
                  <c:v>1982.9583333332316</c:v>
                </c:pt>
                <c:pt idx="1344">
                  <c:v>1983.0416666665649</c:v>
                </c:pt>
                <c:pt idx="1345">
                  <c:v>1983.1249999998981</c:v>
                </c:pt>
                <c:pt idx="1346">
                  <c:v>1983.2083333332314</c:v>
                </c:pt>
                <c:pt idx="1347">
                  <c:v>1983.2916666665647</c:v>
                </c:pt>
                <c:pt idx="1348">
                  <c:v>1983.374999999898</c:v>
                </c:pt>
                <c:pt idx="1349">
                  <c:v>1983.4583333332312</c:v>
                </c:pt>
                <c:pt idx="1350">
                  <c:v>1983.5416666665644</c:v>
                </c:pt>
                <c:pt idx="1351">
                  <c:v>1983.6249999998977</c:v>
                </c:pt>
                <c:pt idx="1352">
                  <c:v>1983.708333333231</c:v>
                </c:pt>
                <c:pt idx="1353">
                  <c:v>1983.7916666665642</c:v>
                </c:pt>
                <c:pt idx="1354">
                  <c:v>1983.8749999998975</c:v>
                </c:pt>
                <c:pt idx="1355">
                  <c:v>1983.9583333332307</c:v>
                </c:pt>
                <c:pt idx="1356">
                  <c:v>1984.041666666564</c:v>
                </c:pt>
                <c:pt idx="1357">
                  <c:v>1984.1249999998972</c:v>
                </c:pt>
                <c:pt idx="1358">
                  <c:v>1984.2083333332305</c:v>
                </c:pt>
                <c:pt idx="1359">
                  <c:v>1984.2916666665637</c:v>
                </c:pt>
                <c:pt idx="1360">
                  <c:v>1984.374999999897</c:v>
                </c:pt>
                <c:pt idx="1361">
                  <c:v>1984.4583333332303</c:v>
                </c:pt>
                <c:pt idx="1362">
                  <c:v>1984.5416666665635</c:v>
                </c:pt>
                <c:pt idx="1363">
                  <c:v>1984.6249999998968</c:v>
                </c:pt>
                <c:pt idx="1364">
                  <c:v>1984.70833333323</c:v>
                </c:pt>
                <c:pt idx="1365">
                  <c:v>1984.7916666665633</c:v>
                </c:pt>
                <c:pt idx="1366">
                  <c:v>1984.8749999998965</c:v>
                </c:pt>
                <c:pt idx="1367">
                  <c:v>1984.9583333332298</c:v>
                </c:pt>
                <c:pt idx="1368">
                  <c:v>1985.041666666563</c:v>
                </c:pt>
                <c:pt idx="1369">
                  <c:v>1985.1249999998963</c:v>
                </c:pt>
                <c:pt idx="1370">
                  <c:v>1985.2083333332296</c:v>
                </c:pt>
                <c:pt idx="1371">
                  <c:v>1985.2916666665628</c:v>
                </c:pt>
                <c:pt idx="1372">
                  <c:v>1985.374999999896</c:v>
                </c:pt>
                <c:pt idx="1373">
                  <c:v>1985.4583333332293</c:v>
                </c:pt>
                <c:pt idx="1374">
                  <c:v>1985.5416666665626</c:v>
                </c:pt>
                <c:pt idx="1375">
                  <c:v>1985.6249999998959</c:v>
                </c:pt>
                <c:pt idx="1376">
                  <c:v>1985.7083333332291</c:v>
                </c:pt>
                <c:pt idx="1377">
                  <c:v>1985.7916666665624</c:v>
                </c:pt>
                <c:pt idx="1378">
                  <c:v>1985.8749999998956</c:v>
                </c:pt>
                <c:pt idx="1379">
                  <c:v>1985.958333333229</c:v>
                </c:pt>
                <c:pt idx="1380">
                  <c:v>1986.0416666665622</c:v>
                </c:pt>
                <c:pt idx="1381">
                  <c:v>1986.1249999998954</c:v>
                </c:pt>
                <c:pt idx="1382">
                  <c:v>1986.2083333332287</c:v>
                </c:pt>
                <c:pt idx="1383">
                  <c:v>1986.291666666562</c:v>
                </c:pt>
                <c:pt idx="1384">
                  <c:v>1986.3749999998952</c:v>
                </c:pt>
                <c:pt idx="1385">
                  <c:v>1986.4583333332284</c:v>
                </c:pt>
                <c:pt idx="1386">
                  <c:v>1986.5416666665617</c:v>
                </c:pt>
                <c:pt idx="1387">
                  <c:v>1986.624999999895</c:v>
                </c:pt>
                <c:pt idx="1388">
                  <c:v>1986.7083333332282</c:v>
                </c:pt>
                <c:pt idx="1389">
                  <c:v>1986.7916666665615</c:v>
                </c:pt>
                <c:pt idx="1390">
                  <c:v>1986.8749999998947</c:v>
                </c:pt>
                <c:pt idx="1391">
                  <c:v>1986.958333333228</c:v>
                </c:pt>
                <c:pt idx="1392">
                  <c:v>1987.0416666665612</c:v>
                </c:pt>
                <c:pt idx="1393">
                  <c:v>1987.1249999998945</c:v>
                </c:pt>
                <c:pt idx="1394">
                  <c:v>1987.2083333332278</c:v>
                </c:pt>
                <c:pt idx="1395">
                  <c:v>1987.291666666561</c:v>
                </c:pt>
                <c:pt idx="1396">
                  <c:v>1987.3749999998943</c:v>
                </c:pt>
                <c:pt idx="1397">
                  <c:v>1987.4583333332275</c:v>
                </c:pt>
                <c:pt idx="1398">
                  <c:v>1987.5416666665608</c:v>
                </c:pt>
                <c:pt idx="1399">
                  <c:v>1987.624999999894</c:v>
                </c:pt>
                <c:pt idx="1400">
                  <c:v>1987.7083333332273</c:v>
                </c:pt>
                <c:pt idx="1401">
                  <c:v>1987.7916666665606</c:v>
                </c:pt>
                <c:pt idx="1402">
                  <c:v>1987.8749999998938</c:v>
                </c:pt>
                <c:pt idx="1403">
                  <c:v>1987.958333333227</c:v>
                </c:pt>
                <c:pt idx="1404">
                  <c:v>1988.0416666665603</c:v>
                </c:pt>
                <c:pt idx="1405">
                  <c:v>1988.1249999998936</c:v>
                </c:pt>
                <c:pt idx="1406">
                  <c:v>1988.2083333332268</c:v>
                </c:pt>
                <c:pt idx="1407">
                  <c:v>1988.29166666656</c:v>
                </c:pt>
                <c:pt idx="1408">
                  <c:v>1988.3749999998934</c:v>
                </c:pt>
                <c:pt idx="1409">
                  <c:v>1988.4583333332266</c:v>
                </c:pt>
                <c:pt idx="1410">
                  <c:v>1988.5416666665599</c:v>
                </c:pt>
                <c:pt idx="1411">
                  <c:v>1988.6249999998931</c:v>
                </c:pt>
                <c:pt idx="1412">
                  <c:v>1988.7083333332264</c:v>
                </c:pt>
                <c:pt idx="1413">
                  <c:v>1988.7916666665596</c:v>
                </c:pt>
                <c:pt idx="1414">
                  <c:v>1988.874999999893</c:v>
                </c:pt>
                <c:pt idx="1415">
                  <c:v>1988.9583333332262</c:v>
                </c:pt>
                <c:pt idx="1416">
                  <c:v>1989.0416666665594</c:v>
                </c:pt>
                <c:pt idx="1417">
                  <c:v>1989.1249999998927</c:v>
                </c:pt>
                <c:pt idx="1418">
                  <c:v>1989.208333333226</c:v>
                </c:pt>
                <c:pt idx="1419">
                  <c:v>1989.2916666665592</c:v>
                </c:pt>
                <c:pt idx="1420">
                  <c:v>1989.3749999998925</c:v>
                </c:pt>
                <c:pt idx="1421">
                  <c:v>1989.4583333332257</c:v>
                </c:pt>
                <c:pt idx="1422">
                  <c:v>1989.541666666559</c:v>
                </c:pt>
                <c:pt idx="1423">
                  <c:v>1989.6249999998922</c:v>
                </c:pt>
                <c:pt idx="1424">
                  <c:v>1989.7083333332255</c:v>
                </c:pt>
                <c:pt idx="1425">
                  <c:v>1989.7916666665587</c:v>
                </c:pt>
                <c:pt idx="1426">
                  <c:v>1989.874999999892</c:v>
                </c:pt>
                <c:pt idx="1427">
                  <c:v>1989.9583333332253</c:v>
                </c:pt>
                <c:pt idx="1428">
                  <c:v>1990.0416666665585</c:v>
                </c:pt>
                <c:pt idx="1429">
                  <c:v>1990.1249999998918</c:v>
                </c:pt>
                <c:pt idx="1430">
                  <c:v>1990.208333333225</c:v>
                </c:pt>
                <c:pt idx="1431">
                  <c:v>1990.2916666665583</c:v>
                </c:pt>
                <c:pt idx="1432">
                  <c:v>1990.3749999998915</c:v>
                </c:pt>
                <c:pt idx="1433">
                  <c:v>1990.4583333332248</c:v>
                </c:pt>
                <c:pt idx="1434">
                  <c:v>1990.541666666558</c:v>
                </c:pt>
                <c:pt idx="1435">
                  <c:v>1990.6249999998913</c:v>
                </c:pt>
                <c:pt idx="1436">
                  <c:v>1990.7083333332246</c:v>
                </c:pt>
                <c:pt idx="1437">
                  <c:v>1990.7916666665578</c:v>
                </c:pt>
                <c:pt idx="1438">
                  <c:v>1990.874999999891</c:v>
                </c:pt>
                <c:pt idx="1439">
                  <c:v>1990.9583333332243</c:v>
                </c:pt>
                <c:pt idx="1440">
                  <c:v>1991.0416666665576</c:v>
                </c:pt>
                <c:pt idx="1441">
                  <c:v>1991.1249999998909</c:v>
                </c:pt>
                <c:pt idx="1442">
                  <c:v>1991.2083333332241</c:v>
                </c:pt>
                <c:pt idx="1443">
                  <c:v>1991.2916666665574</c:v>
                </c:pt>
                <c:pt idx="1444">
                  <c:v>1991.3749999998906</c:v>
                </c:pt>
                <c:pt idx="1445">
                  <c:v>1991.458333333224</c:v>
                </c:pt>
                <c:pt idx="1446">
                  <c:v>1991.5416666665571</c:v>
                </c:pt>
                <c:pt idx="1447">
                  <c:v>1991.6249999998904</c:v>
                </c:pt>
                <c:pt idx="1448">
                  <c:v>1991.7083333332237</c:v>
                </c:pt>
                <c:pt idx="1449">
                  <c:v>1991.791666666557</c:v>
                </c:pt>
                <c:pt idx="1450">
                  <c:v>1991.8749999998902</c:v>
                </c:pt>
                <c:pt idx="1451">
                  <c:v>1991.9583333332234</c:v>
                </c:pt>
                <c:pt idx="1452">
                  <c:v>1992.0416666665567</c:v>
                </c:pt>
                <c:pt idx="1453">
                  <c:v>1992.12499999989</c:v>
                </c:pt>
                <c:pt idx="1454">
                  <c:v>1992.2083333332232</c:v>
                </c:pt>
                <c:pt idx="1455">
                  <c:v>1992.2916666665565</c:v>
                </c:pt>
                <c:pt idx="1456">
                  <c:v>1992.3749999998897</c:v>
                </c:pt>
                <c:pt idx="1457">
                  <c:v>1992.458333333223</c:v>
                </c:pt>
                <c:pt idx="1458">
                  <c:v>1992.5416666665562</c:v>
                </c:pt>
                <c:pt idx="1459">
                  <c:v>1992.6249999998895</c:v>
                </c:pt>
                <c:pt idx="1460">
                  <c:v>1992.7083333332228</c:v>
                </c:pt>
                <c:pt idx="1461">
                  <c:v>1992.791666666556</c:v>
                </c:pt>
                <c:pt idx="1462">
                  <c:v>1992.8749999998893</c:v>
                </c:pt>
                <c:pt idx="1463">
                  <c:v>1992.9583333332225</c:v>
                </c:pt>
                <c:pt idx="1464">
                  <c:v>1993.0416666665558</c:v>
                </c:pt>
                <c:pt idx="1465">
                  <c:v>1993.124999999889</c:v>
                </c:pt>
                <c:pt idx="1466">
                  <c:v>1993.2083333332223</c:v>
                </c:pt>
                <c:pt idx="1467">
                  <c:v>1993.2916666665556</c:v>
                </c:pt>
                <c:pt idx="1468">
                  <c:v>1993.3749999998888</c:v>
                </c:pt>
                <c:pt idx="1469">
                  <c:v>1993.458333333222</c:v>
                </c:pt>
                <c:pt idx="1470">
                  <c:v>1993.5416666665553</c:v>
                </c:pt>
                <c:pt idx="1471">
                  <c:v>1993.6249999998886</c:v>
                </c:pt>
                <c:pt idx="1472">
                  <c:v>1993.7083333332218</c:v>
                </c:pt>
                <c:pt idx="1473">
                  <c:v>1993.791666666555</c:v>
                </c:pt>
                <c:pt idx="1474">
                  <c:v>1993.8749999998884</c:v>
                </c:pt>
                <c:pt idx="1475">
                  <c:v>1993.9583333332216</c:v>
                </c:pt>
                <c:pt idx="1476">
                  <c:v>1994.0416666665549</c:v>
                </c:pt>
                <c:pt idx="1477">
                  <c:v>1994.1249999998881</c:v>
                </c:pt>
                <c:pt idx="1478">
                  <c:v>1994.2083333332214</c:v>
                </c:pt>
                <c:pt idx="1479">
                  <c:v>1994.2916666665546</c:v>
                </c:pt>
                <c:pt idx="1480">
                  <c:v>1994.374999999888</c:v>
                </c:pt>
                <c:pt idx="1481">
                  <c:v>1994.4583333332212</c:v>
                </c:pt>
                <c:pt idx="1482">
                  <c:v>1994.5416666665544</c:v>
                </c:pt>
                <c:pt idx="1483">
                  <c:v>1994.6249999998877</c:v>
                </c:pt>
                <c:pt idx="1484">
                  <c:v>1994.708333333221</c:v>
                </c:pt>
                <c:pt idx="1485">
                  <c:v>1994.7916666665542</c:v>
                </c:pt>
                <c:pt idx="1486">
                  <c:v>1994.8749999998875</c:v>
                </c:pt>
                <c:pt idx="1487">
                  <c:v>1994.9583333332207</c:v>
                </c:pt>
                <c:pt idx="1488">
                  <c:v>1995.041666666554</c:v>
                </c:pt>
                <c:pt idx="1489">
                  <c:v>1995.1249999998872</c:v>
                </c:pt>
                <c:pt idx="1490">
                  <c:v>1995.2083333332205</c:v>
                </c:pt>
                <c:pt idx="1491">
                  <c:v>1995.2916666665537</c:v>
                </c:pt>
                <c:pt idx="1492">
                  <c:v>1995.374999999887</c:v>
                </c:pt>
                <c:pt idx="1493">
                  <c:v>1995.4583333332203</c:v>
                </c:pt>
                <c:pt idx="1494">
                  <c:v>1995.5416666665535</c:v>
                </c:pt>
                <c:pt idx="1495">
                  <c:v>1995.6249999998868</c:v>
                </c:pt>
                <c:pt idx="1496">
                  <c:v>1995.70833333322</c:v>
                </c:pt>
                <c:pt idx="1497">
                  <c:v>1995.7916666665533</c:v>
                </c:pt>
                <c:pt idx="1498">
                  <c:v>1995.8749999998865</c:v>
                </c:pt>
                <c:pt idx="1499">
                  <c:v>1995.9583333332198</c:v>
                </c:pt>
                <c:pt idx="1500">
                  <c:v>1996.041666666553</c:v>
                </c:pt>
                <c:pt idx="1501">
                  <c:v>1996.1249999998863</c:v>
                </c:pt>
                <c:pt idx="1502">
                  <c:v>1996.2083333332196</c:v>
                </c:pt>
                <c:pt idx="1503">
                  <c:v>1996.2916666665528</c:v>
                </c:pt>
                <c:pt idx="1504">
                  <c:v>1996.374999999886</c:v>
                </c:pt>
                <c:pt idx="1505">
                  <c:v>1996.4583333332193</c:v>
                </c:pt>
                <c:pt idx="1506">
                  <c:v>1996.5416666665526</c:v>
                </c:pt>
                <c:pt idx="1507">
                  <c:v>1996.6249999998859</c:v>
                </c:pt>
                <c:pt idx="1508">
                  <c:v>1996.7083333332191</c:v>
                </c:pt>
                <c:pt idx="1509">
                  <c:v>1996.7916666665524</c:v>
                </c:pt>
                <c:pt idx="1510">
                  <c:v>1996.8749999998856</c:v>
                </c:pt>
                <c:pt idx="1511">
                  <c:v>1996.958333333219</c:v>
                </c:pt>
                <c:pt idx="1512">
                  <c:v>1997.0416666665521</c:v>
                </c:pt>
                <c:pt idx="1513">
                  <c:v>1997.1249999998854</c:v>
                </c:pt>
                <c:pt idx="1514">
                  <c:v>1997.2083333332187</c:v>
                </c:pt>
                <c:pt idx="1515">
                  <c:v>1997.291666666552</c:v>
                </c:pt>
                <c:pt idx="1516">
                  <c:v>1997.3749999998852</c:v>
                </c:pt>
                <c:pt idx="1517">
                  <c:v>1997.4583333332184</c:v>
                </c:pt>
                <c:pt idx="1518">
                  <c:v>1997.5416666665517</c:v>
                </c:pt>
                <c:pt idx="1519">
                  <c:v>1997.624999999885</c:v>
                </c:pt>
                <c:pt idx="1520">
                  <c:v>1997.7083333332182</c:v>
                </c:pt>
                <c:pt idx="1521">
                  <c:v>1997.7916666665515</c:v>
                </c:pt>
                <c:pt idx="1522">
                  <c:v>1997.8749999998847</c:v>
                </c:pt>
                <c:pt idx="1523">
                  <c:v>1997.958333333218</c:v>
                </c:pt>
                <c:pt idx="1524">
                  <c:v>1998.0416666665512</c:v>
                </c:pt>
                <c:pt idx="1525">
                  <c:v>1998.1249999998845</c:v>
                </c:pt>
                <c:pt idx="1526">
                  <c:v>1998.2083333332178</c:v>
                </c:pt>
                <c:pt idx="1527">
                  <c:v>1998.291666666551</c:v>
                </c:pt>
                <c:pt idx="1528">
                  <c:v>1998.3749999998843</c:v>
                </c:pt>
                <c:pt idx="1529">
                  <c:v>1998.4583333332175</c:v>
                </c:pt>
                <c:pt idx="1530">
                  <c:v>1998.5416666665508</c:v>
                </c:pt>
                <c:pt idx="1531">
                  <c:v>1998.624999999884</c:v>
                </c:pt>
                <c:pt idx="1532">
                  <c:v>1998.7083333332173</c:v>
                </c:pt>
                <c:pt idx="1533">
                  <c:v>1998.7916666665506</c:v>
                </c:pt>
                <c:pt idx="1534">
                  <c:v>1998.8749999998838</c:v>
                </c:pt>
                <c:pt idx="1535">
                  <c:v>1998.958333333217</c:v>
                </c:pt>
                <c:pt idx="1536">
                  <c:v>1999.0416666665503</c:v>
                </c:pt>
                <c:pt idx="1537">
                  <c:v>1999.1249999998836</c:v>
                </c:pt>
                <c:pt idx="1538">
                  <c:v>1999.2083333332168</c:v>
                </c:pt>
                <c:pt idx="1539">
                  <c:v>1999.29166666655</c:v>
                </c:pt>
                <c:pt idx="1540">
                  <c:v>1999.3749999998834</c:v>
                </c:pt>
                <c:pt idx="1541">
                  <c:v>1999.4583333332166</c:v>
                </c:pt>
                <c:pt idx="1542">
                  <c:v>1999.5416666665499</c:v>
                </c:pt>
                <c:pt idx="1543">
                  <c:v>1999.6249999998831</c:v>
                </c:pt>
                <c:pt idx="1544">
                  <c:v>1999.7083333332164</c:v>
                </c:pt>
                <c:pt idx="1545">
                  <c:v>1999.7916666665496</c:v>
                </c:pt>
                <c:pt idx="1546">
                  <c:v>1999.874999999883</c:v>
                </c:pt>
                <c:pt idx="1547">
                  <c:v>1999.9583333332162</c:v>
                </c:pt>
                <c:pt idx="1548">
                  <c:v>2000.0416666665494</c:v>
                </c:pt>
                <c:pt idx="1549">
                  <c:v>2000.1249999998827</c:v>
                </c:pt>
                <c:pt idx="1550">
                  <c:v>2000.208333333216</c:v>
                </c:pt>
                <c:pt idx="1551">
                  <c:v>2000.2916666665492</c:v>
                </c:pt>
                <c:pt idx="1552">
                  <c:v>2000.3749999998824</c:v>
                </c:pt>
                <c:pt idx="1553">
                  <c:v>2000.4583333332157</c:v>
                </c:pt>
                <c:pt idx="1554">
                  <c:v>2000.541666666549</c:v>
                </c:pt>
                <c:pt idx="1555">
                  <c:v>2000.6249999998822</c:v>
                </c:pt>
                <c:pt idx="1556">
                  <c:v>2000.7083333332155</c:v>
                </c:pt>
                <c:pt idx="1557">
                  <c:v>2000.7916666665487</c:v>
                </c:pt>
                <c:pt idx="1558">
                  <c:v>2000.874999999882</c:v>
                </c:pt>
                <c:pt idx="1559">
                  <c:v>2000.9583333332153</c:v>
                </c:pt>
                <c:pt idx="1560">
                  <c:v>2001.0416666665485</c:v>
                </c:pt>
                <c:pt idx="1561">
                  <c:v>2001.1249999998818</c:v>
                </c:pt>
                <c:pt idx="1562">
                  <c:v>2001.208333333215</c:v>
                </c:pt>
                <c:pt idx="1563">
                  <c:v>2001.2916666665483</c:v>
                </c:pt>
                <c:pt idx="1564">
                  <c:v>2001.3749999998815</c:v>
                </c:pt>
                <c:pt idx="1565">
                  <c:v>2001.4583333332148</c:v>
                </c:pt>
                <c:pt idx="1566">
                  <c:v>2001.541666666548</c:v>
                </c:pt>
                <c:pt idx="1567">
                  <c:v>2001.6249999998813</c:v>
                </c:pt>
                <c:pt idx="1568">
                  <c:v>2001.7083333332146</c:v>
                </c:pt>
                <c:pt idx="1569">
                  <c:v>2001.7916666665478</c:v>
                </c:pt>
                <c:pt idx="1570">
                  <c:v>2001.874999999881</c:v>
                </c:pt>
                <c:pt idx="1571">
                  <c:v>2001.9583333332143</c:v>
                </c:pt>
                <c:pt idx="1572">
                  <c:v>2002.0416666665476</c:v>
                </c:pt>
                <c:pt idx="1573">
                  <c:v>2002.1249999998809</c:v>
                </c:pt>
                <c:pt idx="1574">
                  <c:v>2002.2083333332141</c:v>
                </c:pt>
                <c:pt idx="1575">
                  <c:v>2002.2916666665474</c:v>
                </c:pt>
                <c:pt idx="1576">
                  <c:v>2002.3749999998806</c:v>
                </c:pt>
                <c:pt idx="1577">
                  <c:v>2002.458333333214</c:v>
                </c:pt>
                <c:pt idx="1578">
                  <c:v>2002.5416666665471</c:v>
                </c:pt>
                <c:pt idx="1579">
                  <c:v>2002.6249999998804</c:v>
                </c:pt>
                <c:pt idx="1580">
                  <c:v>2002.7083333332137</c:v>
                </c:pt>
                <c:pt idx="1581">
                  <c:v>2002.791666666547</c:v>
                </c:pt>
                <c:pt idx="1582">
                  <c:v>2002.8749999998802</c:v>
                </c:pt>
                <c:pt idx="1583">
                  <c:v>2002.9583333332134</c:v>
                </c:pt>
                <c:pt idx="1584">
                  <c:v>2003.0416666665467</c:v>
                </c:pt>
                <c:pt idx="1585">
                  <c:v>2003.12499999988</c:v>
                </c:pt>
                <c:pt idx="1586">
                  <c:v>2003.2083333332132</c:v>
                </c:pt>
                <c:pt idx="1587">
                  <c:v>2003.2916666665465</c:v>
                </c:pt>
                <c:pt idx="1588">
                  <c:v>2003.3749999998797</c:v>
                </c:pt>
                <c:pt idx="1589">
                  <c:v>2003.458333333213</c:v>
                </c:pt>
                <c:pt idx="1590">
                  <c:v>2003.5416666665462</c:v>
                </c:pt>
                <c:pt idx="1591">
                  <c:v>2003.6249999998795</c:v>
                </c:pt>
                <c:pt idx="1592">
                  <c:v>2003.7083333332127</c:v>
                </c:pt>
                <c:pt idx="1593">
                  <c:v>2003.791666666546</c:v>
                </c:pt>
                <c:pt idx="1594">
                  <c:v>2003.8749999998793</c:v>
                </c:pt>
                <c:pt idx="1595">
                  <c:v>2003.9583333332125</c:v>
                </c:pt>
                <c:pt idx="1596">
                  <c:v>2004.0416666665458</c:v>
                </c:pt>
                <c:pt idx="1597">
                  <c:v>2004.124999999879</c:v>
                </c:pt>
                <c:pt idx="1598">
                  <c:v>2004.2083333332123</c:v>
                </c:pt>
                <c:pt idx="1599">
                  <c:v>2004.2916666665456</c:v>
                </c:pt>
                <c:pt idx="1600">
                  <c:v>2004.3749999998788</c:v>
                </c:pt>
                <c:pt idx="1601">
                  <c:v>2004.458333333212</c:v>
                </c:pt>
                <c:pt idx="1602">
                  <c:v>2004.5416666665453</c:v>
                </c:pt>
                <c:pt idx="1603">
                  <c:v>2004.6249999998786</c:v>
                </c:pt>
                <c:pt idx="1604">
                  <c:v>2004.7083333332118</c:v>
                </c:pt>
                <c:pt idx="1605">
                  <c:v>2004.791666666545</c:v>
                </c:pt>
                <c:pt idx="1606">
                  <c:v>2004.8749999998784</c:v>
                </c:pt>
                <c:pt idx="1607">
                  <c:v>2004.9583333332116</c:v>
                </c:pt>
                <c:pt idx="1608">
                  <c:v>2005.0416666665449</c:v>
                </c:pt>
                <c:pt idx="1609">
                  <c:v>2005.1249999998781</c:v>
                </c:pt>
                <c:pt idx="1610">
                  <c:v>2005.2083333332114</c:v>
                </c:pt>
                <c:pt idx="1611">
                  <c:v>2005.2916666665446</c:v>
                </c:pt>
                <c:pt idx="1612">
                  <c:v>2005.374999999878</c:v>
                </c:pt>
                <c:pt idx="1613">
                  <c:v>2005.4583333332112</c:v>
                </c:pt>
                <c:pt idx="1614">
                  <c:v>2005.5416666665444</c:v>
                </c:pt>
                <c:pt idx="1615">
                  <c:v>2005.6249999998777</c:v>
                </c:pt>
                <c:pt idx="1616">
                  <c:v>2005.708333333211</c:v>
                </c:pt>
                <c:pt idx="1617">
                  <c:v>2005.7916666665442</c:v>
                </c:pt>
                <c:pt idx="1618">
                  <c:v>2005.8749999998774</c:v>
                </c:pt>
                <c:pt idx="1619">
                  <c:v>2005.9583333332107</c:v>
                </c:pt>
                <c:pt idx="1620">
                  <c:v>2006.041666666544</c:v>
                </c:pt>
                <c:pt idx="1621">
                  <c:v>2006.1249999998772</c:v>
                </c:pt>
                <c:pt idx="1622">
                  <c:v>2006.2083333332105</c:v>
                </c:pt>
                <c:pt idx="1623">
                  <c:v>2006.2916666665437</c:v>
                </c:pt>
                <c:pt idx="1624">
                  <c:v>2006.374999999877</c:v>
                </c:pt>
                <c:pt idx="1625">
                  <c:v>2006.4583333332102</c:v>
                </c:pt>
                <c:pt idx="1626">
                  <c:v>2006.5416666665435</c:v>
                </c:pt>
                <c:pt idx="1627">
                  <c:v>2006.6249999998768</c:v>
                </c:pt>
                <c:pt idx="1628">
                  <c:v>2006.70833333321</c:v>
                </c:pt>
                <c:pt idx="1629">
                  <c:v>2006.7916666665433</c:v>
                </c:pt>
                <c:pt idx="1630">
                  <c:v>2006.8749999998765</c:v>
                </c:pt>
                <c:pt idx="1631">
                  <c:v>2006.9583333332098</c:v>
                </c:pt>
                <c:pt idx="1632">
                  <c:v>2007.041666666543</c:v>
                </c:pt>
                <c:pt idx="1633">
                  <c:v>2007.1249999998763</c:v>
                </c:pt>
                <c:pt idx="1634">
                  <c:v>2007.2083333332096</c:v>
                </c:pt>
                <c:pt idx="1635">
                  <c:v>2007.2916666665428</c:v>
                </c:pt>
                <c:pt idx="1636">
                  <c:v>2007.374999999876</c:v>
                </c:pt>
                <c:pt idx="1637">
                  <c:v>2007.4583333332093</c:v>
                </c:pt>
                <c:pt idx="1638">
                  <c:v>2007.5416666665426</c:v>
                </c:pt>
                <c:pt idx="1639">
                  <c:v>2007.6249999998759</c:v>
                </c:pt>
                <c:pt idx="1640">
                  <c:v>2007.708333333209</c:v>
                </c:pt>
                <c:pt idx="1641">
                  <c:v>2007.7916666665424</c:v>
                </c:pt>
                <c:pt idx="1642">
                  <c:v>2007.8749999998756</c:v>
                </c:pt>
                <c:pt idx="1643">
                  <c:v>2007.9583333332089</c:v>
                </c:pt>
                <c:pt idx="1644">
                  <c:v>2008.0416666665421</c:v>
                </c:pt>
                <c:pt idx="1645">
                  <c:v>2008.1249999998754</c:v>
                </c:pt>
                <c:pt idx="1646">
                  <c:v>2008.2083333332087</c:v>
                </c:pt>
                <c:pt idx="1647">
                  <c:v>2008.291666666542</c:v>
                </c:pt>
                <c:pt idx="1648">
                  <c:v>2008.3749999998752</c:v>
                </c:pt>
                <c:pt idx="1649">
                  <c:v>2008.4583333332084</c:v>
                </c:pt>
                <c:pt idx="1650">
                  <c:v>2008.5416666665417</c:v>
                </c:pt>
                <c:pt idx="1651">
                  <c:v>2008.624999999875</c:v>
                </c:pt>
                <c:pt idx="1652">
                  <c:v>2008.7083333332082</c:v>
                </c:pt>
                <c:pt idx="1653">
                  <c:v>2008.7916666665415</c:v>
                </c:pt>
                <c:pt idx="1654">
                  <c:v>2008.8749999998747</c:v>
                </c:pt>
                <c:pt idx="1655">
                  <c:v>2008.958333333208</c:v>
                </c:pt>
                <c:pt idx="1656">
                  <c:v>2009.0416666665412</c:v>
                </c:pt>
                <c:pt idx="1657">
                  <c:v>2009.1249999998745</c:v>
                </c:pt>
                <c:pt idx="1658">
                  <c:v>2009.2083333332077</c:v>
                </c:pt>
                <c:pt idx="1659">
                  <c:v>2009.291666666541</c:v>
                </c:pt>
                <c:pt idx="1660">
                  <c:v>2009.3749999998743</c:v>
                </c:pt>
                <c:pt idx="1661">
                  <c:v>2009.4583333332075</c:v>
                </c:pt>
                <c:pt idx="1662">
                  <c:v>2009.5416666665408</c:v>
                </c:pt>
                <c:pt idx="1663">
                  <c:v>2009.624999999874</c:v>
                </c:pt>
                <c:pt idx="1664">
                  <c:v>2009.7083333332073</c:v>
                </c:pt>
                <c:pt idx="1665">
                  <c:v>2009.7916666665406</c:v>
                </c:pt>
                <c:pt idx="1666">
                  <c:v>2009.8749999998738</c:v>
                </c:pt>
                <c:pt idx="1667">
                  <c:v>2009.958333333207</c:v>
                </c:pt>
                <c:pt idx="1668">
                  <c:v>2010.0416666665403</c:v>
                </c:pt>
                <c:pt idx="1669">
                  <c:v>2010.1249999998736</c:v>
                </c:pt>
                <c:pt idx="1670">
                  <c:v>2010.2083333332068</c:v>
                </c:pt>
                <c:pt idx="1671">
                  <c:v>2010.29166666654</c:v>
                </c:pt>
                <c:pt idx="1672">
                  <c:v>2010.3749999998734</c:v>
                </c:pt>
                <c:pt idx="1673">
                  <c:v>2010.4583333332066</c:v>
                </c:pt>
                <c:pt idx="1674">
                  <c:v>2010.5416666665399</c:v>
                </c:pt>
                <c:pt idx="1675">
                  <c:v>2010.6249999998731</c:v>
                </c:pt>
                <c:pt idx="1676">
                  <c:v>2010.7083333332064</c:v>
                </c:pt>
                <c:pt idx="1677">
                  <c:v>2010.7916666665396</c:v>
                </c:pt>
                <c:pt idx="1678">
                  <c:v>2010.874999999873</c:v>
                </c:pt>
                <c:pt idx="1679">
                  <c:v>2010.9583333332062</c:v>
                </c:pt>
                <c:pt idx="1680">
                  <c:v>2011.0416666665394</c:v>
                </c:pt>
                <c:pt idx="1681">
                  <c:v>2011.1249999998727</c:v>
                </c:pt>
                <c:pt idx="1682">
                  <c:v>2011.208333333206</c:v>
                </c:pt>
                <c:pt idx="1683">
                  <c:v>2011.2916666665392</c:v>
                </c:pt>
                <c:pt idx="1684">
                  <c:v>2011.3749999998724</c:v>
                </c:pt>
                <c:pt idx="1685">
                  <c:v>2011.4583333332057</c:v>
                </c:pt>
                <c:pt idx="1686">
                  <c:v>2011.541666666539</c:v>
                </c:pt>
                <c:pt idx="1687">
                  <c:v>2011.6249999998722</c:v>
                </c:pt>
                <c:pt idx="1688">
                  <c:v>2011.7083333332055</c:v>
                </c:pt>
                <c:pt idx="1689">
                  <c:v>2011.7916666665387</c:v>
                </c:pt>
                <c:pt idx="1690">
                  <c:v>2011.874999999872</c:v>
                </c:pt>
                <c:pt idx="1691">
                  <c:v>2011.9583333332052</c:v>
                </c:pt>
                <c:pt idx="1692">
                  <c:v>2012.0416666665385</c:v>
                </c:pt>
                <c:pt idx="1693">
                  <c:v>2012.1249999998718</c:v>
                </c:pt>
                <c:pt idx="1694">
                  <c:v>2012.208333333205</c:v>
                </c:pt>
                <c:pt idx="1695">
                  <c:v>2012.2916666665383</c:v>
                </c:pt>
                <c:pt idx="1696">
                  <c:v>2012.3749999998715</c:v>
                </c:pt>
                <c:pt idx="1697">
                  <c:v>2012.4583333332048</c:v>
                </c:pt>
                <c:pt idx="1698">
                  <c:v>2012.541666666538</c:v>
                </c:pt>
                <c:pt idx="1699">
                  <c:v>2012.6249999998713</c:v>
                </c:pt>
                <c:pt idx="1700">
                  <c:v>2012.7083333332046</c:v>
                </c:pt>
                <c:pt idx="1701">
                  <c:v>2012.7916666665378</c:v>
                </c:pt>
                <c:pt idx="1702">
                  <c:v>2012.874999999871</c:v>
                </c:pt>
                <c:pt idx="1703">
                  <c:v>2012.9583333332043</c:v>
                </c:pt>
                <c:pt idx="1704">
                  <c:v>2013.0416666665376</c:v>
                </c:pt>
                <c:pt idx="1705">
                  <c:v>2013.1249999998709</c:v>
                </c:pt>
                <c:pt idx="1706">
                  <c:v>2013.208333333204</c:v>
                </c:pt>
                <c:pt idx="1707">
                  <c:v>2013.2916666665374</c:v>
                </c:pt>
                <c:pt idx="1708">
                  <c:v>2013.3749999998706</c:v>
                </c:pt>
                <c:pt idx="1709">
                  <c:v>2013.4583333332039</c:v>
                </c:pt>
                <c:pt idx="1710">
                  <c:v>2013.5416666665371</c:v>
                </c:pt>
                <c:pt idx="1711">
                  <c:v>2013.6249999998704</c:v>
                </c:pt>
                <c:pt idx="1712">
                  <c:v>2013.7083333332037</c:v>
                </c:pt>
                <c:pt idx="1713">
                  <c:v>2013.791666666537</c:v>
                </c:pt>
                <c:pt idx="1714">
                  <c:v>2013.8749999998702</c:v>
                </c:pt>
                <c:pt idx="1715">
                  <c:v>2013.9583333332034</c:v>
                </c:pt>
                <c:pt idx="1716">
                  <c:v>2014.0416666665367</c:v>
                </c:pt>
                <c:pt idx="1717">
                  <c:v>2014.12499999987</c:v>
                </c:pt>
                <c:pt idx="1718">
                  <c:v>2014.2083333332032</c:v>
                </c:pt>
                <c:pt idx="1719">
                  <c:v>2014.2916666665365</c:v>
                </c:pt>
                <c:pt idx="1720">
                  <c:v>2014.3749999998697</c:v>
                </c:pt>
                <c:pt idx="1721">
                  <c:v>2014.458333333203</c:v>
                </c:pt>
                <c:pt idx="1722">
                  <c:v>2014.5416666665362</c:v>
                </c:pt>
                <c:pt idx="1723">
                  <c:v>2014.6249999998695</c:v>
                </c:pt>
                <c:pt idx="1724">
                  <c:v>2014.7083333332027</c:v>
                </c:pt>
                <c:pt idx="1725">
                  <c:v>2014.791666666536</c:v>
                </c:pt>
                <c:pt idx="1726">
                  <c:v>2014.8749999998693</c:v>
                </c:pt>
                <c:pt idx="1727">
                  <c:v>2014.9583333332025</c:v>
                </c:pt>
                <c:pt idx="1728">
                  <c:v>2015.0416666665358</c:v>
                </c:pt>
                <c:pt idx="1729">
                  <c:v>2015.124999999869</c:v>
                </c:pt>
                <c:pt idx="1730">
                  <c:v>2015.2083333332023</c:v>
                </c:pt>
                <c:pt idx="1731">
                  <c:v>2015.2916666665355</c:v>
                </c:pt>
                <c:pt idx="1732">
                  <c:v>2015.3749999998688</c:v>
                </c:pt>
                <c:pt idx="1733">
                  <c:v>2015.458333333202</c:v>
                </c:pt>
                <c:pt idx="1734">
                  <c:v>2015.5416666665353</c:v>
                </c:pt>
                <c:pt idx="1735">
                  <c:v>2015.6249999998686</c:v>
                </c:pt>
                <c:pt idx="1736">
                  <c:v>2015.7083333332018</c:v>
                </c:pt>
                <c:pt idx="1737">
                  <c:v>2015.791666666535</c:v>
                </c:pt>
                <c:pt idx="1738">
                  <c:v>2015.8749999998684</c:v>
                </c:pt>
                <c:pt idx="1739">
                  <c:v>2015.9583333332016</c:v>
                </c:pt>
                <c:pt idx="1740">
                  <c:v>2016.0416666665349</c:v>
                </c:pt>
                <c:pt idx="1741">
                  <c:v>2016.1249999998681</c:v>
                </c:pt>
                <c:pt idx="1742">
                  <c:v>2016.2083333332014</c:v>
                </c:pt>
                <c:pt idx="1743">
                  <c:v>2016.2916666665346</c:v>
                </c:pt>
                <c:pt idx="1744">
                  <c:v>2016.374999999868</c:v>
                </c:pt>
                <c:pt idx="1745">
                  <c:v>2016.4583333332012</c:v>
                </c:pt>
                <c:pt idx="1746">
                  <c:v>2016.5416666665344</c:v>
                </c:pt>
                <c:pt idx="1747">
                  <c:v>2016.6249999998677</c:v>
                </c:pt>
                <c:pt idx="1748">
                  <c:v>2016.708333333201</c:v>
                </c:pt>
                <c:pt idx="1749">
                  <c:v>2016.7916666665342</c:v>
                </c:pt>
                <c:pt idx="1750">
                  <c:v>2016.8749999998674</c:v>
                </c:pt>
                <c:pt idx="1751">
                  <c:v>2016.9583333332007</c:v>
                </c:pt>
                <c:pt idx="1752">
                  <c:v>2017.041666666534</c:v>
                </c:pt>
                <c:pt idx="1753">
                  <c:v>2017.1249999998672</c:v>
                </c:pt>
                <c:pt idx="1754">
                  <c:v>2017.2083333332005</c:v>
                </c:pt>
                <c:pt idx="1755">
                  <c:v>2017.2916666665337</c:v>
                </c:pt>
              </c:numCache>
            </c:numRef>
          </c:xVal>
          <c:yVal>
            <c:numRef>
              <c:f>Data!$H$9:$H$1765</c:f>
              <c:numCache>
                <c:ptCount val="1757"/>
                <c:pt idx="0">
                  <c:v>86.98139603801494</c:v>
                </c:pt>
                <c:pt idx="1">
                  <c:v>85.5447787622613</c:v>
                </c:pt>
                <c:pt idx="2">
                  <c:v>86.35625520604304</c:v>
                </c:pt>
                <c:pt idx="3">
                  <c:v>92.15489860046276</c:v>
                </c:pt>
                <c:pt idx="4">
                  <c:v>96.68515385233341</c:v>
                </c:pt>
                <c:pt idx="5">
                  <c:v>97.3997742019868</c:v>
                </c:pt>
                <c:pt idx="6">
                  <c:v>95.58110621896215</c:v>
                </c:pt>
                <c:pt idx="7">
                  <c:v>98.34190563213961</c:v>
                </c:pt>
                <c:pt idx="8">
                  <c:v>97.03967196590587</c:v>
                </c:pt>
                <c:pt idx="9">
                  <c:v>90.61179362972516</c:v>
                </c:pt>
                <c:pt idx="10">
                  <c:v>91.59885020521234</c:v>
                </c:pt>
                <c:pt idx="11">
                  <c:v>91.46186270980733</c:v>
                </c:pt>
                <c:pt idx="12">
                  <c:v>93.77735290499233</c:v>
                </c:pt>
                <c:pt idx="13">
                  <c:v>94.16326793752316</c:v>
                </c:pt>
                <c:pt idx="14">
                  <c:v>95.81015221373265</c:v>
                </c:pt>
                <c:pt idx="15">
                  <c:v>96.33042379506165</c:v>
                </c:pt>
                <c:pt idx="16">
                  <c:v>96.33042379506165</c:v>
                </c:pt>
                <c:pt idx="17">
                  <c:v>96.09709093427348</c:v>
                </c:pt>
                <c:pt idx="18">
                  <c:v>96.95074926389613</c:v>
                </c:pt>
                <c:pt idx="19">
                  <c:v>95.10552028257862</c:v>
                </c:pt>
                <c:pt idx="20">
                  <c:v>92.72526318219371</c:v>
                </c:pt>
                <c:pt idx="21">
                  <c:v>95.18467403244333</c:v>
                </c:pt>
                <c:pt idx="22">
                  <c:v>92.05320420570563</c:v>
                </c:pt>
                <c:pt idx="23">
                  <c:v>95.67162456997492</c:v>
                </c:pt>
                <c:pt idx="24">
                  <c:v>96.42643028650332</c:v>
                </c:pt>
                <c:pt idx="25">
                  <c:v>95.08395764493167</c:v>
                </c:pt>
                <c:pt idx="26">
                  <c:v>94.3454414690487</c:v>
                </c:pt>
                <c:pt idx="27">
                  <c:v>93.0530381612535</c:v>
                </c:pt>
                <c:pt idx="28">
                  <c:v>95.29422171171072</c:v>
                </c:pt>
                <c:pt idx="29">
                  <c:v>96.82096941567605</c:v>
                </c:pt>
                <c:pt idx="30">
                  <c:v>96.62654979837549</c:v>
                </c:pt>
                <c:pt idx="31">
                  <c:v>96.62654979837549</c:v>
                </c:pt>
                <c:pt idx="32">
                  <c:v>89.23860434095442</c:v>
                </c:pt>
                <c:pt idx="33">
                  <c:v>83.35613058462489</c:v>
                </c:pt>
                <c:pt idx="34">
                  <c:v>82.94390370643926</c:v>
                </c:pt>
                <c:pt idx="35">
                  <c:v>88.61887398539336</c:v>
                </c:pt>
                <c:pt idx="36">
                  <c:v>91.99367283540725</c:v>
                </c:pt>
                <c:pt idx="37">
                  <c:v>94.7574312467714</c:v>
                </c:pt>
                <c:pt idx="38">
                  <c:v>93.37555204108934</c:v>
                </c:pt>
                <c:pt idx="39">
                  <c:v>92.227787405613</c:v>
                </c:pt>
                <c:pt idx="40">
                  <c:v>90.52925071056033</c:v>
                </c:pt>
                <c:pt idx="41">
                  <c:v>92.30537860386222</c:v>
                </c:pt>
                <c:pt idx="42">
                  <c:v>91.56678478483146</c:v>
                </c:pt>
                <c:pt idx="43">
                  <c:v>92.51234133615787</c:v>
                </c:pt>
                <c:pt idx="44">
                  <c:v>93.96108046222747</c:v>
                </c:pt>
                <c:pt idx="45">
                  <c:v>95.29139220895792</c:v>
                </c:pt>
                <c:pt idx="46">
                  <c:v>96.9267892110662</c:v>
                </c:pt>
                <c:pt idx="47">
                  <c:v>96.29050831908982</c:v>
                </c:pt>
                <c:pt idx="48">
                  <c:v>96.29050831908982</c:v>
                </c:pt>
                <c:pt idx="49">
                  <c:v>96.07841468843105</c:v>
                </c:pt>
                <c:pt idx="50">
                  <c:v>97.35097647238376</c:v>
                </c:pt>
                <c:pt idx="51">
                  <c:v>97.81566749926142</c:v>
                </c:pt>
                <c:pt idx="52">
                  <c:v>96.39955913419604</c:v>
                </c:pt>
                <c:pt idx="53">
                  <c:v>96.07294754721681</c:v>
                </c:pt>
                <c:pt idx="54">
                  <c:v>96.29229217632005</c:v>
                </c:pt>
                <c:pt idx="55">
                  <c:v>95.91175364664076</c:v>
                </c:pt>
                <c:pt idx="56">
                  <c:v>95.8536029181136</c:v>
                </c:pt>
                <c:pt idx="57">
                  <c:v>94.31819051439093</c:v>
                </c:pt>
                <c:pt idx="58">
                  <c:v>96.68009678643817</c:v>
                </c:pt>
                <c:pt idx="59">
                  <c:v>97.52096752797235</c:v>
                </c:pt>
                <c:pt idx="60">
                  <c:v>100.40265603800665</c:v>
                </c:pt>
                <c:pt idx="61">
                  <c:v>101.75336441519957</c:v>
                </c:pt>
                <c:pt idx="62">
                  <c:v>101.5282463523341</c:v>
                </c:pt>
                <c:pt idx="63">
                  <c:v>98.56529190889675</c:v>
                </c:pt>
                <c:pt idx="64">
                  <c:v>98.415241012864</c:v>
                </c:pt>
                <c:pt idx="65">
                  <c:v>100.4748353991363</c:v>
                </c:pt>
                <c:pt idx="66">
                  <c:v>99.26429521360451</c:v>
                </c:pt>
                <c:pt idx="67">
                  <c:v>94.25903671263951</c:v>
                </c:pt>
                <c:pt idx="68">
                  <c:v>87.6831218118584</c:v>
                </c:pt>
                <c:pt idx="69">
                  <c:v>85.62262036004174</c:v>
                </c:pt>
                <c:pt idx="70">
                  <c:v>83.23267259782239</c:v>
                </c:pt>
                <c:pt idx="71">
                  <c:v>81.30501037646322</c:v>
                </c:pt>
                <c:pt idx="72">
                  <c:v>79.22183860968005</c:v>
                </c:pt>
                <c:pt idx="73">
                  <c:v>76.53180552866775</c:v>
                </c:pt>
                <c:pt idx="74">
                  <c:v>76.03082605065325</c:v>
                </c:pt>
                <c:pt idx="75">
                  <c:v>68.59141794510155</c:v>
                </c:pt>
                <c:pt idx="76">
                  <c:v>67.36631983661174</c:v>
                </c:pt>
                <c:pt idx="77">
                  <c:v>66.09549413003423</c:v>
                </c:pt>
                <c:pt idx="78">
                  <c:v>68.3557899824485</c:v>
                </c:pt>
                <c:pt idx="79">
                  <c:v>75.99355102040813</c:v>
                </c:pt>
                <c:pt idx="80">
                  <c:v>81.51918745234155</c:v>
                </c:pt>
                <c:pt idx="81">
                  <c:v>83.28040446520077</c:v>
                </c:pt>
                <c:pt idx="82">
                  <c:v>83.6624770944663</c:v>
                </c:pt>
                <c:pt idx="83">
                  <c:v>83.40584372914586</c:v>
                </c:pt>
                <c:pt idx="84">
                  <c:v>85.98594920772753</c:v>
                </c:pt>
                <c:pt idx="85">
                  <c:v>85.00977210822641</c:v>
                </c:pt>
                <c:pt idx="86">
                  <c:v>88.45695923021742</c:v>
                </c:pt>
                <c:pt idx="87">
                  <c:v>91.89187371994981</c:v>
                </c:pt>
                <c:pt idx="88">
                  <c:v>95.23985367011402</c:v>
                </c:pt>
                <c:pt idx="89">
                  <c:v>99.44531362919733</c:v>
                </c:pt>
                <c:pt idx="90">
                  <c:v>100.34714360804023</c:v>
                </c:pt>
                <c:pt idx="91">
                  <c:v>98.37649555745311</c:v>
                </c:pt>
                <c:pt idx="92">
                  <c:v>100.3725403948507</c:v>
                </c:pt>
                <c:pt idx="93">
                  <c:v>100.34714360804023</c:v>
                </c:pt>
                <c:pt idx="94">
                  <c:v>101.19508454349405</c:v>
                </c:pt>
                <c:pt idx="95">
                  <c:v>102.95212386466967</c:v>
                </c:pt>
                <c:pt idx="96">
                  <c:v>105.60327891435368</c:v>
                </c:pt>
                <c:pt idx="97">
                  <c:v>108.19416820068095</c:v>
                </c:pt>
                <c:pt idx="98">
                  <c:v>107.66814749647791</c:v>
                </c:pt>
                <c:pt idx="99">
                  <c:v>112.50130636805932</c:v>
                </c:pt>
                <c:pt idx="100">
                  <c:v>117.57430957298507</c:v>
                </c:pt>
                <c:pt idx="101">
                  <c:v>119.56119555006649</c:v>
                </c:pt>
                <c:pt idx="102">
                  <c:v>120.55842910529434</c:v>
                </c:pt>
                <c:pt idx="103">
                  <c:v>121.45366496498713</c:v>
                </c:pt>
                <c:pt idx="104">
                  <c:v>121.68532931779589</c:v>
                </c:pt>
                <c:pt idx="105">
                  <c:v>127.77116333253626</c:v>
                </c:pt>
                <c:pt idx="106">
                  <c:v>127.79849513948326</c:v>
                </c:pt>
                <c:pt idx="107">
                  <c:v>123.78839576096308</c:v>
                </c:pt>
                <c:pt idx="108">
                  <c:v>124.89470194537792</c:v>
                </c:pt>
                <c:pt idx="109">
                  <c:v>127.09441293854505</c:v>
                </c:pt>
                <c:pt idx="110">
                  <c:v>128.3172596663668</c:v>
                </c:pt>
                <c:pt idx="111">
                  <c:v>130.33005895158308</c:v>
                </c:pt>
                <c:pt idx="112">
                  <c:v>123.65087663597062</c:v>
                </c:pt>
                <c:pt idx="113">
                  <c:v>126.73006052461996</c:v>
                </c:pt>
                <c:pt idx="114">
                  <c:v>132.5506478556046</c:v>
                </c:pt>
                <c:pt idx="115">
                  <c:v>137.31294658095567</c:v>
                </c:pt>
                <c:pt idx="116">
                  <c:v>135.64963010134122</c:v>
                </c:pt>
                <c:pt idx="117">
                  <c:v>139.5777081930789</c:v>
                </c:pt>
                <c:pt idx="118">
                  <c:v>145.425873779412</c:v>
                </c:pt>
                <c:pt idx="119">
                  <c:v>149.8738853471421</c:v>
                </c:pt>
                <c:pt idx="120">
                  <c:v>160.46099085464536</c:v>
                </c:pt>
                <c:pt idx="121">
                  <c:v>158.3427864027169</c:v>
                </c:pt>
                <c:pt idx="122">
                  <c:v>160.13921995996006</c:v>
                </c:pt>
                <c:pt idx="123">
                  <c:v>158.0465105991079</c:v>
                </c:pt>
                <c:pt idx="124">
                  <c:v>166.81168745829171</c:v>
                </c:pt>
                <c:pt idx="125">
                  <c:v>168.86475438085532</c:v>
                </c:pt>
                <c:pt idx="126">
                  <c:v>161.34973348944297</c:v>
                </c:pt>
                <c:pt idx="127">
                  <c:v>154.478693877551</c:v>
                </c:pt>
                <c:pt idx="128">
                  <c:v>149.9030482071239</c:v>
                </c:pt>
                <c:pt idx="129">
                  <c:v>146.13853635309738</c:v>
                </c:pt>
                <c:pt idx="130">
                  <c:v>148.46397894433554</c:v>
                </c:pt>
                <c:pt idx="131">
                  <c:v>144.14677115597036</c:v>
                </c:pt>
                <c:pt idx="132">
                  <c:v>141.98816726178777</c:v>
                </c:pt>
                <c:pt idx="133">
                  <c:v>137.58408544462335</c:v>
                </c:pt>
                <c:pt idx="134">
                  <c:v>137.34646180827684</c:v>
                </c:pt>
                <c:pt idx="135">
                  <c:v>136.08614666372105</c:v>
                </c:pt>
                <c:pt idx="136">
                  <c:v>133.21666546480608</c:v>
                </c:pt>
                <c:pt idx="137">
                  <c:v>131.32266120989755</c:v>
                </c:pt>
                <c:pt idx="138">
                  <c:v>139.9824856022481</c:v>
                </c:pt>
                <c:pt idx="139">
                  <c:v>142.88275462626177</c:v>
                </c:pt>
                <c:pt idx="140">
                  <c:v>148.27714908021585</c:v>
                </c:pt>
                <c:pt idx="141">
                  <c:v>145.58584041875875</c:v>
                </c:pt>
                <c:pt idx="142">
                  <c:v>140.6647695587908</c:v>
                </c:pt>
                <c:pt idx="143">
                  <c:v>142.73680222328906</c:v>
                </c:pt>
                <c:pt idx="144">
                  <c:v>142.00356522556666</c:v>
                </c:pt>
                <c:pt idx="145">
                  <c:v>137.51736507640823</c:v>
                </c:pt>
                <c:pt idx="146">
                  <c:v>140.53709123012192</c:v>
                </c:pt>
                <c:pt idx="147">
                  <c:v>144.84984112325523</c:v>
                </c:pt>
                <c:pt idx="148">
                  <c:v>143.7648489795918</c:v>
                </c:pt>
                <c:pt idx="149">
                  <c:v>149.36061861650123</c:v>
                </c:pt>
                <c:pt idx="150">
                  <c:v>150.0525831043794</c:v>
                </c:pt>
                <c:pt idx="151">
                  <c:v>143.2439144120341</c:v>
                </c:pt>
                <c:pt idx="152">
                  <c:v>146.308399728841</c:v>
                </c:pt>
                <c:pt idx="153">
                  <c:v>142.3398174577151</c:v>
                </c:pt>
                <c:pt idx="154">
                  <c:v>145.96017475186042</c:v>
                </c:pt>
                <c:pt idx="155">
                  <c:v>141.28152885208155</c:v>
                </c:pt>
                <c:pt idx="156">
                  <c:v>137.04837442954727</c:v>
                </c:pt>
                <c:pt idx="157">
                  <c:v>140.75238454926478</c:v>
                </c:pt>
                <c:pt idx="158">
                  <c:v>140.22324024644797</c:v>
                </c:pt>
                <c:pt idx="159">
                  <c:v>136.6912795496782</c:v>
                </c:pt>
                <c:pt idx="160">
                  <c:v>128.31748132065061</c:v>
                </c:pt>
                <c:pt idx="161">
                  <c:v>123.07440143873156</c:v>
                </c:pt>
                <c:pt idx="162">
                  <c:v>124.41130023426702</c:v>
                </c:pt>
                <c:pt idx="163">
                  <c:v>132.22187513686677</c:v>
                </c:pt>
                <c:pt idx="164">
                  <c:v>129.44493514917403</c:v>
                </c:pt>
                <c:pt idx="165">
                  <c:v>126.60627254350487</c:v>
                </c:pt>
                <c:pt idx="166">
                  <c:v>126.8583912865127</c:v>
                </c:pt>
                <c:pt idx="167">
                  <c:v>128.0218520917025</c:v>
                </c:pt>
                <c:pt idx="168">
                  <c:v>125.07203983152503</c:v>
                </c:pt>
                <c:pt idx="169">
                  <c:v>127.44164825794496</c:v>
                </c:pt>
                <c:pt idx="170">
                  <c:v>130.70443551514583</c:v>
                </c:pt>
                <c:pt idx="171">
                  <c:v>128.90679576975575</c:v>
                </c:pt>
                <c:pt idx="172">
                  <c:v>130.43039514552706</c:v>
                </c:pt>
                <c:pt idx="173">
                  <c:v>132.95488049477188</c:v>
                </c:pt>
                <c:pt idx="174">
                  <c:v>136.26042775119785</c:v>
                </c:pt>
                <c:pt idx="175">
                  <c:v>143.89834410496456</c:v>
                </c:pt>
                <c:pt idx="176">
                  <c:v>143.77678937225332</c:v>
                </c:pt>
                <c:pt idx="177">
                  <c:v>152.125119077739</c:v>
                </c:pt>
                <c:pt idx="178">
                  <c:v>160.09072677494996</c:v>
                </c:pt>
                <c:pt idx="179">
                  <c:v>155.17421568008183</c:v>
                </c:pt>
                <c:pt idx="180">
                  <c:v>158.8686601583473</c:v>
                </c:pt>
                <c:pt idx="181">
                  <c:v>161.92382669985395</c:v>
                </c:pt>
                <c:pt idx="182">
                  <c:v>160.47344878322468</c:v>
                </c:pt>
                <c:pt idx="183">
                  <c:v>160.23973553303463</c:v>
                </c:pt>
                <c:pt idx="184">
                  <c:v>161.0377794390416</c:v>
                </c:pt>
                <c:pt idx="185">
                  <c:v>170.54793065393662</c:v>
                </c:pt>
                <c:pt idx="186">
                  <c:v>170.98234350798643</c:v>
                </c:pt>
                <c:pt idx="187">
                  <c:v>170.1388811409441</c:v>
                </c:pt>
                <c:pt idx="188">
                  <c:v>174.57453167348268</c:v>
                </c:pt>
                <c:pt idx="189">
                  <c:v>179.01018220602128</c:v>
                </c:pt>
                <c:pt idx="190">
                  <c:v>183.44583273855983</c:v>
                </c:pt>
                <c:pt idx="191">
                  <c:v>176.51408367310847</c:v>
                </c:pt>
                <c:pt idx="192">
                  <c:v>170.47829301607266</c:v>
                </c:pt>
                <c:pt idx="193">
                  <c:v>167.26490488569908</c:v>
                </c:pt>
                <c:pt idx="194">
                  <c:v>171.18989362850428</c:v>
                </c:pt>
                <c:pt idx="195">
                  <c:v>175.1148823713095</c:v>
                </c:pt>
                <c:pt idx="196">
                  <c:v>178.13410448115965</c:v>
                </c:pt>
                <c:pt idx="197">
                  <c:v>175.0610428283327</c:v>
                </c:pt>
                <c:pt idx="198">
                  <c:v>172.84134464320343</c:v>
                </c:pt>
                <c:pt idx="199">
                  <c:v>166.50657651211398</c:v>
                </c:pt>
                <c:pt idx="200">
                  <c:v>166.34819931671458</c:v>
                </c:pt>
                <c:pt idx="201">
                  <c:v>158.8686601583473</c:v>
                </c:pt>
                <c:pt idx="202">
                  <c:v>160.01877182205865</c:v>
                </c:pt>
                <c:pt idx="203">
                  <c:v>155.45510611135302</c:v>
                </c:pt>
                <c:pt idx="204">
                  <c:v>154.85472591526033</c:v>
                </c:pt>
                <c:pt idx="205">
                  <c:v>155.7500873373708</c:v>
                </c:pt>
                <c:pt idx="206">
                  <c:v>149.85046281701582</c:v>
                </c:pt>
                <c:pt idx="207">
                  <c:v>152.19009614777252</c:v>
                </c:pt>
                <c:pt idx="208">
                  <c:v>156.09378307925346</c:v>
                </c:pt>
                <c:pt idx="209">
                  <c:v>153.0638437294846</c:v>
                </c:pt>
                <c:pt idx="210">
                  <c:v>155.18801644629838</c:v>
                </c:pt>
                <c:pt idx="211">
                  <c:v>158.50916076713358</c:v>
                </c:pt>
                <c:pt idx="212">
                  <c:v>162.4341495099388</c:v>
                </c:pt>
                <c:pt idx="213">
                  <c:v>159.6503949785457</c:v>
                </c:pt>
                <c:pt idx="214">
                  <c:v>154.5701624332998</c:v>
                </c:pt>
                <c:pt idx="215">
                  <c:v>151.6203501731223</c:v>
                </c:pt>
                <c:pt idx="216">
                  <c:v>160.09072677494996</c:v>
                </c:pt>
                <c:pt idx="217">
                  <c:v>163.87462014471882</c:v>
                </c:pt>
                <c:pt idx="218">
                  <c:v>162.43051316727536</c:v>
                </c:pt>
                <c:pt idx="219">
                  <c:v>162.11754493381238</c:v>
                </c:pt>
                <c:pt idx="220">
                  <c:v>170.66155111866564</c:v>
                </c:pt>
                <c:pt idx="221">
                  <c:v>173.5486826225528</c:v>
                </c:pt>
                <c:pt idx="222">
                  <c:v>170.01996634002398</c:v>
                </c:pt>
                <c:pt idx="223">
                  <c:v>172.26551306526963</c:v>
                </c:pt>
                <c:pt idx="224">
                  <c:v>174.25769949258708</c:v>
                </c:pt>
                <c:pt idx="225">
                  <c:v>171.08937768363094</c:v>
                </c:pt>
                <c:pt idx="226">
                  <c:v>169.50521677915287</c:v>
                </c:pt>
                <c:pt idx="227">
                  <c:v>166.49910020229382</c:v>
                </c:pt>
                <c:pt idx="228">
                  <c:v>172.58630545459042</c:v>
                </c:pt>
                <c:pt idx="229">
                  <c:v>170.66155111866564</c:v>
                </c:pt>
                <c:pt idx="230">
                  <c:v>169.3783815613824</c:v>
                </c:pt>
                <c:pt idx="231">
                  <c:v>172.9070978439112</c:v>
                </c:pt>
                <c:pt idx="232">
                  <c:v>178.05968566333442</c:v>
                </c:pt>
                <c:pt idx="233">
                  <c:v>176.79235693975198</c:v>
                </c:pt>
                <c:pt idx="234">
                  <c:v>175.52502821616952</c:v>
                </c:pt>
                <c:pt idx="235">
                  <c:v>165.28450989551132</c:v>
                </c:pt>
                <c:pt idx="236">
                  <c:v>160.62261624402873</c:v>
                </c:pt>
                <c:pt idx="237">
                  <c:v>153.3764831803883</c:v>
                </c:pt>
                <c:pt idx="238">
                  <c:v>145.63197375125014</c:v>
                </c:pt>
                <c:pt idx="239">
                  <c:v>142.23080238975595</c:v>
                </c:pt>
                <c:pt idx="240">
                  <c:v>151.47662499607182</c:v>
                </c:pt>
                <c:pt idx="241">
                  <c:v>151.50672428474007</c:v>
                </c:pt>
                <c:pt idx="242">
                  <c:v>146.95351064647122</c:v>
                </c:pt>
                <c:pt idx="243">
                  <c:v>150.0553388595531</c:v>
                </c:pt>
                <c:pt idx="244">
                  <c:v>151.23074380458058</c:v>
                </c:pt>
                <c:pt idx="245">
                  <c:v>151.78959322953477</c:v>
                </c:pt>
                <c:pt idx="246">
                  <c:v>151.12895028720732</c:v>
                </c:pt>
                <c:pt idx="247">
                  <c:v>156.19826518153712</c:v>
                </c:pt>
                <c:pt idx="248">
                  <c:v>170.98234350798643</c:v>
                </c:pt>
                <c:pt idx="249">
                  <c:v>170.98234350798643</c:v>
                </c:pt>
                <c:pt idx="250">
                  <c:v>170.54793065393662</c:v>
                </c:pt>
                <c:pt idx="251">
                  <c:v>175.74558187386612</c:v>
                </c:pt>
                <c:pt idx="252">
                  <c:v>183.64328339001557</c:v>
                </c:pt>
                <c:pt idx="253">
                  <c:v>183.97657428546023</c:v>
                </c:pt>
                <c:pt idx="254">
                  <c:v>190.93565720680536</c:v>
                </c:pt>
                <c:pt idx="255">
                  <c:v>193.1691609691556</c:v>
                </c:pt>
                <c:pt idx="256">
                  <c:v>193.1691609691556</c:v>
                </c:pt>
                <c:pt idx="257">
                  <c:v>192.12875256178134</c:v>
                </c:pt>
                <c:pt idx="258">
                  <c:v>187.07255153691645</c:v>
                </c:pt>
                <c:pt idx="259">
                  <c:v>187.309483239907</c:v>
                </c:pt>
                <c:pt idx="260">
                  <c:v>182.64341070368158</c:v>
                </c:pt>
                <c:pt idx="261">
                  <c:v>186.30961055357295</c:v>
                </c:pt>
                <c:pt idx="262">
                  <c:v>180.9432330937956</c:v>
                </c:pt>
                <c:pt idx="263">
                  <c:v>176.7566065157608</c:v>
                </c:pt>
                <c:pt idx="264">
                  <c:v>173.4597394362024</c:v>
                </c:pt>
                <c:pt idx="265">
                  <c:v>168.339676437018</c:v>
                </c:pt>
                <c:pt idx="266">
                  <c:v>166.18613196883084</c:v>
                </c:pt>
                <c:pt idx="267">
                  <c:v>168.23788805557044</c:v>
                </c:pt>
                <c:pt idx="268">
                  <c:v>155.26351643126722</c:v>
                </c:pt>
                <c:pt idx="269">
                  <c:v>151.67719720520972</c:v>
                </c:pt>
                <c:pt idx="270">
                  <c:v>141.1486038672041</c:v>
                </c:pt>
                <c:pt idx="271">
                  <c:v>143.43374359456936</c:v>
                </c:pt>
                <c:pt idx="272">
                  <c:v>147.56444949753157</c:v>
                </c:pt>
                <c:pt idx="273">
                  <c:v>149.98090295010348</c:v>
                </c:pt>
                <c:pt idx="274">
                  <c:v>156.37561889517931</c:v>
                </c:pt>
                <c:pt idx="275">
                  <c:v>152.94003588401728</c:v>
                </c:pt>
                <c:pt idx="276">
                  <c:v>153.98041969817632</c:v>
                </c:pt>
                <c:pt idx="277">
                  <c:v>158.31778822830572</c:v>
                </c:pt>
                <c:pt idx="278">
                  <c:v>167.74180819992014</c:v>
                </c:pt>
                <c:pt idx="279">
                  <c:v>169.97340653517406</c:v>
                </c:pt>
                <c:pt idx="280">
                  <c:v>163.65054458528795</c:v>
                </c:pt>
                <c:pt idx="281">
                  <c:v>161.418946250034</c:v>
                </c:pt>
                <c:pt idx="282">
                  <c:v>158.07154874715312</c:v>
                </c:pt>
                <c:pt idx="283">
                  <c:v>159.40215664082837</c:v>
                </c:pt>
                <c:pt idx="284">
                  <c:v>159.6833982055162</c:v>
                </c:pt>
                <c:pt idx="285">
                  <c:v>159.1130734896312</c:v>
                </c:pt>
                <c:pt idx="286">
                  <c:v>159.1130734896312</c:v>
                </c:pt>
                <c:pt idx="287">
                  <c:v>159.93121402653136</c:v>
                </c:pt>
                <c:pt idx="288">
                  <c:v>158.07154874715312</c:v>
                </c:pt>
                <c:pt idx="289">
                  <c:v>155.8399504118992</c:v>
                </c:pt>
                <c:pt idx="290">
                  <c:v>155.8399504118992</c:v>
                </c:pt>
                <c:pt idx="291">
                  <c:v>155.76260048172006</c:v>
                </c:pt>
                <c:pt idx="292">
                  <c:v>162.0660681301384</c:v>
                </c:pt>
                <c:pt idx="293">
                  <c:v>162.99731715530186</c:v>
                </c:pt>
                <c:pt idx="294">
                  <c:v>165.9331543545018</c:v>
                </c:pt>
                <c:pt idx="295">
                  <c:v>170.73291906348717</c:v>
                </c:pt>
                <c:pt idx="296">
                  <c:v>171.80222753361343</c:v>
                </c:pt>
                <c:pt idx="297">
                  <c:v>169.30717443665222</c:v>
                </c:pt>
                <c:pt idx="298">
                  <c:v>163.60419592931234</c:v>
                </c:pt>
                <c:pt idx="299">
                  <c:v>156.14905140326044</c:v>
                </c:pt>
                <c:pt idx="300">
                  <c:v>156.54673359463715</c:v>
                </c:pt>
                <c:pt idx="301">
                  <c:v>165.5102098646662</c:v>
                </c:pt>
                <c:pt idx="302">
                  <c:v>162.90667847353663</c:v>
                </c:pt>
                <c:pt idx="303">
                  <c:v>166.81206332699398</c:v>
                </c:pt>
                <c:pt idx="304">
                  <c:v>168.5358154628084</c:v>
                </c:pt>
                <c:pt idx="305">
                  <c:v>167.97854940117858</c:v>
                </c:pt>
                <c:pt idx="306">
                  <c:v>157.09105082887996</c:v>
                </c:pt>
                <c:pt idx="307">
                  <c:v>148.14774843020612</c:v>
                </c:pt>
                <c:pt idx="308">
                  <c:v>155.9245331247051</c:v>
                </c:pt>
                <c:pt idx="309">
                  <c:v>154.73517186440617</c:v>
                </c:pt>
                <c:pt idx="310">
                  <c:v>160.57955342962782</c:v>
                </c:pt>
                <c:pt idx="311">
                  <c:v>154.7136336696414</c:v>
                </c:pt>
                <c:pt idx="312">
                  <c:v>159.26400616287663</c:v>
                </c:pt>
                <c:pt idx="313">
                  <c:v>157.75439473005312</c:v>
                </c:pt>
                <c:pt idx="314">
                  <c:v>158.13179758825902</c:v>
                </c:pt>
                <c:pt idx="315">
                  <c:v>155.51259335886408</c:v>
                </c:pt>
                <c:pt idx="316">
                  <c:v>158.64640776777978</c:v>
                </c:pt>
                <c:pt idx="317">
                  <c:v>166.03435322755382</c:v>
                </c:pt>
                <c:pt idx="318">
                  <c:v>173.4222986873279</c:v>
                </c:pt>
                <c:pt idx="319">
                  <c:v>176.66820154093583</c:v>
                </c:pt>
                <c:pt idx="320">
                  <c:v>180.00515647875855</c:v>
                </c:pt>
                <c:pt idx="321">
                  <c:v>176.71083276959044</c:v>
                </c:pt>
                <c:pt idx="322">
                  <c:v>170.47829302460485</c:v>
                </c:pt>
                <c:pt idx="323">
                  <c:v>174.14449287459638</c:v>
                </c:pt>
                <c:pt idx="324">
                  <c:v>178.91055267958532</c:v>
                </c:pt>
                <c:pt idx="325">
                  <c:v>176.02913896617554</c:v>
                </c:pt>
                <c:pt idx="326">
                  <c:v>168.07710394100948</c:v>
                </c:pt>
                <c:pt idx="327">
                  <c:v>165.18545484094912</c:v>
                </c:pt>
                <c:pt idx="328">
                  <c:v>164.448253787867</c:v>
                </c:pt>
                <c:pt idx="329">
                  <c:v>182.8968055788189</c:v>
                </c:pt>
                <c:pt idx="330">
                  <c:v>186.24295237956832</c:v>
                </c:pt>
                <c:pt idx="331">
                  <c:v>193.20873209455215</c:v>
                </c:pt>
                <c:pt idx="332">
                  <c:v>192.84211210955303</c:v>
                </c:pt>
                <c:pt idx="333">
                  <c:v>188.8092922745624</c:v>
                </c:pt>
                <c:pt idx="334">
                  <c:v>195.04183201954797</c:v>
                </c:pt>
                <c:pt idx="335">
                  <c:v>204.22271769176425</c:v>
                </c:pt>
                <c:pt idx="336">
                  <c:v>219.76533160458877</c:v>
                </c:pt>
                <c:pt idx="337">
                  <c:v>221.83012796120897</c:v>
                </c:pt>
                <c:pt idx="338">
                  <c:v>224.99410759932448</c:v>
                </c:pt>
                <c:pt idx="339">
                  <c:v>224.7282159928417</c:v>
                </c:pt>
                <c:pt idx="340">
                  <c:v>215.3645403264733</c:v>
                </c:pt>
                <c:pt idx="341">
                  <c:v>207.70240846690118</c:v>
                </c:pt>
                <c:pt idx="342">
                  <c:v>212.06058188661285</c:v>
                </c:pt>
                <c:pt idx="343">
                  <c:v>214.6393366663703</c:v>
                </c:pt>
                <c:pt idx="344">
                  <c:v>204.34475199734962</c:v>
                </c:pt>
                <c:pt idx="345">
                  <c:v>200.87160268781855</c:v>
                </c:pt>
                <c:pt idx="346">
                  <c:v>202.17747881707106</c:v>
                </c:pt>
                <c:pt idx="347">
                  <c:v>186.13683269268063</c:v>
                </c:pt>
                <c:pt idx="348">
                  <c:v>188.61041186467637</c:v>
                </c:pt>
                <c:pt idx="349">
                  <c:v>189.72584222756475</c:v>
                </c:pt>
                <c:pt idx="350">
                  <c:v>191.25342549831805</c:v>
                </c:pt>
                <c:pt idx="351">
                  <c:v>193.69755873152343</c:v>
                </c:pt>
                <c:pt idx="352">
                  <c:v>189.03281301162679</c:v>
                </c:pt>
                <c:pt idx="353">
                  <c:v>185.66365800482916</c:v>
                </c:pt>
                <c:pt idx="354">
                  <c:v>183.39938480929357</c:v>
                </c:pt>
                <c:pt idx="355">
                  <c:v>188.19831545199403</c:v>
                </c:pt>
                <c:pt idx="356">
                  <c:v>181.52157540851582</c:v>
                </c:pt>
                <c:pt idx="357">
                  <c:v>190.41614071826334</c:v>
                </c:pt>
                <c:pt idx="358">
                  <c:v>205.30725322035715</c:v>
                </c:pt>
                <c:pt idx="359">
                  <c:v>220.3843714633896</c:v>
                </c:pt>
                <c:pt idx="360">
                  <c:v>224.00035189319829</c:v>
                </c:pt>
                <c:pt idx="361">
                  <c:v>232.57448225758</c:v>
                </c:pt>
                <c:pt idx="362">
                  <c:v>240.9150843799208</c:v>
                </c:pt>
                <c:pt idx="363">
                  <c:v>264.43050581391316</c:v>
                </c:pt>
                <c:pt idx="364">
                  <c:v>251.1115245628438</c:v>
                </c:pt>
                <c:pt idx="365">
                  <c:v>276.1252210587545</c:v>
                </c:pt>
                <c:pt idx="366">
                  <c:v>254.3883647313944</c:v>
                </c:pt>
                <c:pt idx="367">
                  <c:v>254.7330734400727</c:v>
                </c:pt>
                <c:pt idx="368">
                  <c:v>250.37458677036662</c:v>
                </c:pt>
                <c:pt idx="369">
                  <c:v>247.55787266919998</c:v>
                </c:pt>
                <c:pt idx="370">
                  <c:v>249.83149637157135</c:v>
                </c:pt>
                <c:pt idx="371">
                  <c:v>242.88574004978096</c:v>
                </c:pt>
                <c:pt idx="372">
                  <c:v>251.06828595756923</c:v>
                </c:pt>
                <c:pt idx="373">
                  <c:v>253.2326677330655</c:v>
                </c:pt>
                <c:pt idx="374">
                  <c:v>253.54186512956497</c:v>
                </c:pt>
                <c:pt idx="375">
                  <c:v>259.0781227197664</c:v>
                </c:pt>
                <c:pt idx="376">
                  <c:v>255.42619049332387</c:v>
                </c:pt>
                <c:pt idx="377">
                  <c:v>250.96445266720923</c:v>
                </c:pt>
                <c:pt idx="378">
                  <c:v>256.6342797785968</c:v>
                </c:pt>
                <c:pt idx="379">
                  <c:v>266.5973122997695</c:v>
                </c:pt>
                <c:pt idx="380">
                  <c:v>264.09457860937005</c:v>
                </c:pt>
                <c:pt idx="381">
                  <c:v>239.05938184028443</c:v>
                </c:pt>
                <c:pt idx="382">
                  <c:v>237.6035814167389</c:v>
                </c:pt>
                <c:pt idx="383">
                  <c:v>229.54515630072393</c:v>
                </c:pt>
                <c:pt idx="384">
                  <c:v>238.58478243181102</c:v>
                </c:pt>
                <c:pt idx="385">
                  <c:v>237.17470688552368</c:v>
                </c:pt>
                <c:pt idx="386">
                  <c:v>235.6358164586259</c:v>
                </c:pt>
                <c:pt idx="387">
                  <c:v>226.0120764299939</c:v>
                </c:pt>
                <c:pt idx="388">
                  <c:v>226.7930844555042</c:v>
                </c:pt>
                <c:pt idx="389">
                  <c:v>214.25978241980528</c:v>
                </c:pt>
                <c:pt idx="390">
                  <c:v>204.4121879631847</c:v>
                </c:pt>
                <c:pt idx="391">
                  <c:v>197.84712499210434</c:v>
                </c:pt>
                <c:pt idx="392">
                  <c:v>190.85285323348276</c:v>
                </c:pt>
                <c:pt idx="393">
                  <c:v>186.80588272256003</c:v>
                </c:pt>
                <c:pt idx="394">
                  <c:v>189.60714849859028</c:v>
                </c:pt>
                <c:pt idx="395">
                  <c:v>198.36289261715575</c:v>
                </c:pt>
                <c:pt idx="396">
                  <c:v>197.04745897985546</c:v>
                </c:pt>
                <c:pt idx="397">
                  <c:v>187.4300096127188</c:v>
                </c:pt>
                <c:pt idx="398">
                  <c:v>188.97525874404653</c:v>
                </c:pt>
                <c:pt idx="399">
                  <c:v>195.86753407578448</c:v>
                </c:pt>
                <c:pt idx="400">
                  <c:v>196.24943714026065</c:v>
                </c:pt>
                <c:pt idx="401">
                  <c:v>196.55135935124565</c:v>
                </c:pt>
                <c:pt idx="402">
                  <c:v>204.70325904784113</c:v>
                </c:pt>
                <c:pt idx="403">
                  <c:v>209.18677921487952</c:v>
                </c:pt>
                <c:pt idx="404">
                  <c:v>215.92625744499134</c:v>
                </c:pt>
                <c:pt idx="405">
                  <c:v>228.61045016375445</c:v>
                </c:pt>
                <c:pt idx="406">
                  <c:v>235.5851043901404</c:v>
                </c:pt>
                <c:pt idx="407">
                  <c:v>237.89193527768157</c:v>
                </c:pt>
                <c:pt idx="408">
                  <c:v>243.08230477464912</c:v>
                </c:pt>
                <c:pt idx="409">
                  <c:v>253.75139762952702</c:v>
                </c:pt>
                <c:pt idx="410">
                  <c:v>263.9237795730897</c:v>
                </c:pt>
                <c:pt idx="411">
                  <c:v>260.71586623021227</c:v>
                </c:pt>
                <c:pt idx="412">
                  <c:v>250.73404211508554</c:v>
                </c:pt>
                <c:pt idx="413">
                  <c:v>253.683854375263</c:v>
                </c:pt>
                <c:pt idx="414">
                  <c:v>261.6483474777422</c:v>
                </c:pt>
                <c:pt idx="415">
                  <c:v>268.29820685883146</c:v>
                </c:pt>
                <c:pt idx="416">
                  <c:v>272.2676716143812</c:v>
                </c:pt>
                <c:pt idx="417">
                  <c:v>276.10242755261186</c:v>
                </c:pt>
                <c:pt idx="418">
                  <c:v>271.5061202017088</c:v>
                </c:pt>
                <c:pt idx="419">
                  <c:v>275.0895833392826</c:v>
                </c:pt>
                <c:pt idx="420">
                  <c:v>284.6052607503899</c:v>
                </c:pt>
                <c:pt idx="421">
                  <c:v>282.5867837237914</c:v>
                </c:pt>
                <c:pt idx="422">
                  <c:v>275.66629106116795</c:v>
                </c:pt>
                <c:pt idx="423">
                  <c:v>271.91769086891355</c:v>
                </c:pt>
                <c:pt idx="424">
                  <c:v>261.7670229615709</c:v>
                </c:pt>
                <c:pt idx="425">
                  <c:v>265.18881411139535</c:v>
                </c:pt>
                <c:pt idx="426">
                  <c:v>267.25299077207944</c:v>
                </c:pt>
                <c:pt idx="427">
                  <c:v>280.5683066971929</c:v>
                </c:pt>
                <c:pt idx="428">
                  <c:v>286.0047102728274</c:v>
                </c:pt>
                <c:pt idx="429">
                  <c:v>271.4174778653404</c:v>
                </c:pt>
                <c:pt idx="430">
                  <c:v>274.0199117234539</c:v>
                </c:pt>
                <c:pt idx="431">
                  <c:v>268.64706136584545</c:v>
                </c:pt>
                <c:pt idx="432">
                  <c:v>263.8097035323484</c:v>
                </c:pt>
                <c:pt idx="433">
                  <c:v>250.1504443932846</c:v>
                </c:pt>
                <c:pt idx="434">
                  <c:v>227.96778073219608</c:v>
                </c:pt>
                <c:pt idx="435">
                  <c:v>229.05984195726052</c:v>
                </c:pt>
                <c:pt idx="436">
                  <c:v>216.5343251813314</c:v>
                </c:pt>
                <c:pt idx="437">
                  <c:v>207.42456670417965</c:v>
                </c:pt>
                <c:pt idx="438">
                  <c:v>215.36173124643145</c:v>
                </c:pt>
                <c:pt idx="439">
                  <c:v>199.2228300105195</c:v>
                </c:pt>
                <c:pt idx="440">
                  <c:v>197.10625279925236</c:v>
                </c:pt>
                <c:pt idx="441">
                  <c:v>173.882923527588</c:v>
                </c:pt>
                <c:pt idx="442">
                  <c:v>170.63456641631444</c:v>
                </c:pt>
                <c:pt idx="443">
                  <c:v>183.26956110742924</c:v>
                </c:pt>
                <c:pt idx="444">
                  <c:v>193.18034984135994</c:v>
                </c:pt>
                <c:pt idx="445">
                  <c:v>188.19851324034505</c:v>
                </c:pt>
                <c:pt idx="446">
                  <c:v>195.8975433274501</c:v>
                </c:pt>
                <c:pt idx="447">
                  <c:v>204.17893910240088</c:v>
                </c:pt>
                <c:pt idx="448">
                  <c:v>215.1775283634418</c:v>
                </c:pt>
                <c:pt idx="449">
                  <c:v>215.45954347269927</c:v>
                </c:pt>
                <c:pt idx="450">
                  <c:v>220.92769010210648</c:v>
                </c:pt>
                <c:pt idx="451">
                  <c:v>230.41195962669187</c:v>
                </c:pt>
                <c:pt idx="452">
                  <c:v>227.90141769371337</c:v>
                </c:pt>
                <c:pt idx="453">
                  <c:v>228.2119506498453</c:v>
                </c:pt>
                <c:pt idx="454">
                  <c:v>241.07251543296906</c:v>
                </c:pt>
                <c:pt idx="455">
                  <c:v>243.93720441375376</c:v>
                </c:pt>
                <c:pt idx="456">
                  <c:v>247.35186747708946</c:v>
                </c:pt>
                <c:pt idx="457">
                  <c:v>237.72396443422298</c:v>
                </c:pt>
                <c:pt idx="458">
                  <c:v>240.965654858326</c:v>
                </c:pt>
                <c:pt idx="459">
                  <c:v>246.58124511262176</c:v>
                </c:pt>
                <c:pt idx="460">
                  <c:v>252.1826134895591</c:v>
                </c:pt>
                <c:pt idx="461">
                  <c:v>254.04163334014933</c:v>
                </c:pt>
                <c:pt idx="462">
                  <c:v>257.67079953072283</c:v>
                </c:pt>
                <c:pt idx="463">
                  <c:v>261.2527658962169</c:v>
                </c:pt>
                <c:pt idx="464">
                  <c:v>258.9218557885707</c:v>
                </c:pt>
                <c:pt idx="465">
                  <c:v>254.88984489795914</c:v>
                </c:pt>
                <c:pt idx="466">
                  <c:v>251.20466484407802</c:v>
                </c:pt>
                <c:pt idx="467">
                  <c:v>251.74470255134887</c:v>
                </c:pt>
                <c:pt idx="468">
                  <c:v>248.7370355234093</c:v>
                </c:pt>
                <c:pt idx="469">
                  <c:v>239.85356996900185</c:v>
                </c:pt>
                <c:pt idx="470">
                  <c:v>241.13960495792708</c:v>
                </c:pt>
                <c:pt idx="471">
                  <c:v>233.12922057171912</c:v>
                </c:pt>
                <c:pt idx="472">
                  <c:v>233.65818994086356</c:v>
                </c:pt>
                <c:pt idx="473">
                  <c:v>224.55426818085562</c:v>
                </c:pt>
                <c:pt idx="474">
                  <c:v>213.2031733057794</c:v>
                </c:pt>
                <c:pt idx="475">
                  <c:v>220.50587755102038</c:v>
                </c:pt>
                <c:pt idx="476">
                  <c:v>224.17776549393926</c:v>
                </c:pt>
                <c:pt idx="477">
                  <c:v>241.5987778296114</c:v>
                </c:pt>
                <c:pt idx="478">
                  <c:v>246.31667296121333</c:v>
                </c:pt>
                <c:pt idx="479">
                  <c:v>239.43779702459514</c:v>
                </c:pt>
                <c:pt idx="480">
                  <c:v>245.25838435557975</c:v>
                </c:pt>
                <c:pt idx="481">
                  <c:v>257.4534338089352</c:v>
                </c:pt>
                <c:pt idx="482">
                  <c:v>251.77128960533616</c:v>
                </c:pt>
                <c:pt idx="483">
                  <c:v>258.86476820044794</c:v>
                </c:pt>
                <c:pt idx="484">
                  <c:v>264.44375027373354</c:v>
                </c:pt>
                <c:pt idx="485">
                  <c:v>269.74378324335476</c:v>
                </c:pt>
                <c:pt idx="486">
                  <c:v>265.74136454147646</c:v>
                </c:pt>
                <c:pt idx="487">
                  <c:v>245.1382422114579</c:v>
                </c:pt>
                <c:pt idx="488">
                  <c:v>229.38405527107622</c:v>
                </c:pt>
                <c:pt idx="489">
                  <c:v>230.7069160281182</c:v>
                </c:pt>
                <c:pt idx="490">
                  <c:v>242.4649789376143</c:v>
                </c:pt>
                <c:pt idx="491">
                  <c:v>246.09833136315578</c:v>
                </c:pt>
                <c:pt idx="492">
                  <c:v>243.80161057453608</c:v>
                </c:pt>
                <c:pt idx="493">
                  <c:v>239.1732248731867</c:v>
                </c:pt>
                <c:pt idx="494">
                  <c:v>241.0803255166723</c:v>
                </c:pt>
                <c:pt idx="495">
                  <c:v>241.28673076171464</c:v>
                </c:pt>
                <c:pt idx="496">
                  <c:v>241.03512833130614</c:v>
                </c:pt>
                <c:pt idx="497">
                  <c:v>243.42211761084468</c:v>
                </c:pt>
                <c:pt idx="498">
                  <c:v>243.676211679332</c:v>
                </c:pt>
                <c:pt idx="499">
                  <c:v>246.82198423070082</c:v>
                </c:pt>
                <c:pt idx="500">
                  <c:v>245.67095510204072</c:v>
                </c:pt>
                <c:pt idx="501">
                  <c:v>245.1726367346938</c:v>
                </c:pt>
                <c:pt idx="502">
                  <c:v>242.43188571428564</c:v>
                </c:pt>
                <c:pt idx="503">
                  <c:v>236.00307972313698</c:v>
                </c:pt>
                <c:pt idx="504">
                  <c:v>231.71804081632646</c:v>
                </c:pt>
                <c:pt idx="505">
                  <c:v>223.49578775510201</c:v>
                </c:pt>
                <c:pt idx="506">
                  <c:v>219.26008163265303</c:v>
                </c:pt>
                <c:pt idx="507">
                  <c:v>219.0109224489795</c:v>
                </c:pt>
                <c:pt idx="508">
                  <c:v>215.22729896907217</c:v>
                </c:pt>
                <c:pt idx="509">
                  <c:v>202.31725714285707</c:v>
                </c:pt>
                <c:pt idx="510">
                  <c:v>202.9867151515151</c:v>
                </c:pt>
                <c:pt idx="511">
                  <c:v>208.4128484848484</c:v>
                </c:pt>
                <c:pt idx="512">
                  <c:v>208.28212799999997</c:v>
                </c:pt>
                <c:pt idx="513">
                  <c:v>201.68937599999998</c:v>
                </c:pt>
                <c:pt idx="514">
                  <c:v>194.61552475247524</c:v>
                </c:pt>
                <c:pt idx="515">
                  <c:v>196.31750399999993</c:v>
                </c:pt>
                <c:pt idx="516">
                  <c:v>204.37531199999995</c:v>
                </c:pt>
                <c:pt idx="517">
                  <c:v>209.15277575757574</c:v>
                </c:pt>
                <c:pt idx="518">
                  <c:v>205.20649696969693</c:v>
                </c:pt>
                <c:pt idx="519">
                  <c:v>202.31725714285707</c:v>
                </c:pt>
                <c:pt idx="520">
                  <c:v>201.50686060606057</c:v>
                </c:pt>
                <c:pt idx="521">
                  <c:v>200.5202909090909</c:v>
                </c:pt>
                <c:pt idx="522">
                  <c:v>187.52716799999996</c:v>
                </c:pt>
                <c:pt idx="523">
                  <c:v>183.85016470588232</c:v>
                </c:pt>
                <c:pt idx="524">
                  <c:v>183.85016470588232</c:v>
                </c:pt>
                <c:pt idx="525">
                  <c:v>185.6704633663366</c:v>
                </c:pt>
                <c:pt idx="526">
                  <c:v>183.85016470588232</c:v>
                </c:pt>
                <c:pt idx="527">
                  <c:v>177.69243564356432</c:v>
                </c:pt>
                <c:pt idx="528">
                  <c:v>180.83529504950494</c:v>
                </c:pt>
                <c:pt idx="529">
                  <c:v>180.20188799999997</c:v>
                </c:pt>
                <c:pt idx="530">
                  <c:v>186.7083151515151</c:v>
                </c:pt>
                <c:pt idx="531">
                  <c:v>198.75926399999997</c:v>
                </c:pt>
                <c:pt idx="532">
                  <c:v>192.1979405940594</c:v>
                </c:pt>
                <c:pt idx="533">
                  <c:v>194.37376633663362</c:v>
                </c:pt>
                <c:pt idx="534">
                  <c:v>193.6484910891089</c:v>
                </c:pt>
                <c:pt idx="535">
                  <c:v>201.86827722772273</c:v>
                </c:pt>
                <c:pt idx="536">
                  <c:v>209.3627881188119</c:v>
                </c:pt>
                <c:pt idx="537">
                  <c:v>218.80084705882354</c:v>
                </c:pt>
                <c:pt idx="538">
                  <c:v>224.26261747572812</c:v>
                </c:pt>
                <c:pt idx="539">
                  <c:v>224.73674563106792</c:v>
                </c:pt>
                <c:pt idx="540">
                  <c:v>219.05404615384612</c:v>
                </c:pt>
                <c:pt idx="541">
                  <c:v>216.0018461538461</c:v>
                </c:pt>
                <c:pt idx="542">
                  <c:v>213.24703999999997</c:v>
                </c:pt>
                <c:pt idx="543">
                  <c:v>208.93172830188675</c:v>
                </c:pt>
                <c:pt idx="544">
                  <c:v>211.54313271028036</c:v>
                </c:pt>
                <c:pt idx="545">
                  <c:v>211.61919999999995</c:v>
                </c:pt>
                <c:pt idx="546">
                  <c:v>208.6800444444444</c:v>
                </c:pt>
                <c:pt idx="547">
                  <c:v>208.33365137614675</c:v>
                </c:pt>
                <c:pt idx="548">
                  <c:v>212.93907027027024</c:v>
                </c:pt>
                <c:pt idx="549">
                  <c:v>215.65278584070793</c:v>
                </c:pt>
                <c:pt idx="550">
                  <c:v>216.78582260869564</c:v>
                </c:pt>
                <c:pt idx="551">
                  <c:v>206.28662068965517</c:v>
                </c:pt>
                <c:pt idx="552">
                  <c:v>199.72344615384614</c:v>
                </c:pt>
                <c:pt idx="553">
                  <c:v>183.74243999999996</c:v>
                </c:pt>
                <c:pt idx="554">
                  <c:v>189.43988</c:v>
                </c:pt>
                <c:pt idx="555">
                  <c:v>177.70586666666665</c:v>
                </c:pt>
                <c:pt idx="556">
                  <c:v>169.01557499999996</c:v>
                </c:pt>
                <c:pt idx="557">
                  <c:v>169.79623384615383</c:v>
                </c:pt>
                <c:pt idx="558">
                  <c:v>167.68023749999992</c:v>
                </c:pt>
                <c:pt idx="559">
                  <c:v>160.21702153846152</c:v>
                </c:pt>
                <c:pt idx="560">
                  <c:v>149.07587368421048</c:v>
                </c:pt>
                <c:pt idx="561">
                  <c:v>138.9090133333333</c:v>
                </c:pt>
                <c:pt idx="562">
                  <c:v>127.3332622222222</c:v>
                </c:pt>
                <c:pt idx="563">
                  <c:v>121.19684671532846</c:v>
                </c:pt>
                <c:pt idx="564">
                  <c:v>125.75063999999998</c:v>
                </c:pt>
                <c:pt idx="565">
                  <c:v>128.66862978723404</c:v>
                </c:pt>
                <c:pt idx="566">
                  <c:v>126.97151999999998</c:v>
                </c:pt>
                <c:pt idx="567">
                  <c:v>123.9795042253521</c:v>
                </c:pt>
                <c:pt idx="568">
                  <c:v>125.28754758620688</c:v>
                </c:pt>
                <c:pt idx="569">
                  <c:v>123.7490612244898</c:v>
                </c:pt>
                <c:pt idx="570">
                  <c:v>121.44117615894038</c:v>
                </c:pt>
                <c:pt idx="571">
                  <c:v>120.18532987012985</c:v>
                </c:pt>
                <c:pt idx="572">
                  <c:v>117.26669044585985</c:v>
                </c:pt>
                <c:pt idx="573">
                  <c:v>119.95145999999998</c:v>
                </c:pt>
                <c:pt idx="574">
                  <c:v>120.7397889570552</c:v>
                </c:pt>
                <c:pt idx="575">
                  <c:v>116.90850909090908</c:v>
                </c:pt>
                <c:pt idx="576">
                  <c:v>116.16858181818179</c:v>
                </c:pt>
                <c:pt idx="577">
                  <c:v>118.77202962962961</c:v>
                </c:pt>
                <c:pt idx="578">
                  <c:v>120.89689756097559</c:v>
                </c:pt>
                <c:pt idx="579">
                  <c:v>122.67285269461077</c:v>
                </c:pt>
                <c:pt idx="580">
                  <c:v>129.6011076923077</c:v>
                </c:pt>
                <c:pt idx="581">
                  <c:v>133.0686958579882</c:v>
                </c:pt>
                <c:pt idx="582">
                  <c:v>133.45481379310345</c:v>
                </c:pt>
                <c:pt idx="583">
                  <c:v>122.36390508474574</c:v>
                </c:pt>
                <c:pt idx="584">
                  <c:v>123.59695280898873</c:v>
                </c:pt>
                <c:pt idx="585">
                  <c:v>127.7539624309392</c:v>
                </c:pt>
                <c:pt idx="586">
                  <c:v>121.29607783783781</c:v>
                </c:pt>
                <c:pt idx="587">
                  <c:v>115.24073650793649</c:v>
                </c:pt>
                <c:pt idx="588">
                  <c:v>111.71368290155439</c:v>
                </c:pt>
                <c:pt idx="589">
                  <c:v>101.42695384615384</c:v>
                </c:pt>
                <c:pt idx="590">
                  <c:v>107.46222944162434</c:v>
                </c:pt>
                <c:pt idx="591">
                  <c:v>103.44401970443346</c:v>
                </c:pt>
                <c:pt idx="592">
                  <c:v>95.53682330097085</c:v>
                </c:pt>
                <c:pt idx="593">
                  <c:v>92.52985263157895</c:v>
                </c:pt>
                <c:pt idx="594">
                  <c:v>92.85731538461536</c:v>
                </c:pt>
                <c:pt idx="595">
                  <c:v>91.41564532019703</c:v>
                </c:pt>
                <c:pt idx="596">
                  <c:v>96.08325599999998</c:v>
                </c:pt>
                <c:pt idx="597">
                  <c:v>96.68878793969849</c:v>
                </c:pt>
                <c:pt idx="598">
                  <c:v>92.24426666666666</c:v>
                </c:pt>
                <c:pt idx="599">
                  <c:v>85.71332783505153</c:v>
                </c:pt>
                <c:pt idx="600">
                  <c:v>91.3732294736842</c:v>
                </c:pt>
                <c:pt idx="601">
                  <c:v>93.68926956521737</c:v>
                </c:pt>
                <c:pt idx="602">
                  <c:v>91.79950163934424</c:v>
                </c:pt>
                <c:pt idx="603">
                  <c:v>93.21857237569058</c:v>
                </c:pt>
                <c:pt idx="604">
                  <c:v>98.22221016949152</c:v>
                </c:pt>
                <c:pt idx="605">
                  <c:v>90.87231818181816</c:v>
                </c:pt>
                <c:pt idx="606">
                  <c:v>90.08301016949152</c:v>
                </c:pt>
                <c:pt idx="607">
                  <c:v>88.97938983050845</c:v>
                </c:pt>
                <c:pt idx="608">
                  <c:v>92.22876342857141</c:v>
                </c:pt>
                <c:pt idx="609">
                  <c:v>93.4845257142857</c:v>
                </c:pt>
                <c:pt idx="610">
                  <c:v>99.07371034482757</c:v>
                </c:pt>
                <c:pt idx="611">
                  <c:v>103.17494566473987</c:v>
                </c:pt>
                <c:pt idx="612">
                  <c:v>105.47247337278105</c:v>
                </c:pt>
                <c:pt idx="613">
                  <c:v>107.78419881656804</c:v>
                </c:pt>
                <c:pt idx="614">
                  <c:v>113.16899640718562</c:v>
                </c:pt>
                <c:pt idx="615">
                  <c:v>120.04101556886226</c:v>
                </c:pt>
                <c:pt idx="616">
                  <c:v>124.71983712574848</c:v>
                </c:pt>
                <c:pt idx="617">
                  <c:v>123.55013173652691</c:v>
                </c:pt>
                <c:pt idx="618">
                  <c:v>123.6867714285714</c:v>
                </c:pt>
                <c:pt idx="619">
                  <c:v>129.88398072289155</c:v>
                </c:pt>
                <c:pt idx="620">
                  <c:v>133.26714216867467</c:v>
                </c:pt>
                <c:pt idx="621">
                  <c:v>135.39339880239518</c:v>
                </c:pt>
                <c:pt idx="622">
                  <c:v>127.90171428571428</c:v>
                </c:pt>
                <c:pt idx="623">
                  <c:v>126.85593372781064</c:v>
                </c:pt>
                <c:pt idx="624">
                  <c:v>129.35514285714282</c:v>
                </c:pt>
                <c:pt idx="625">
                  <c:v>134.8781714285714</c:v>
                </c:pt>
                <c:pt idx="626">
                  <c:v>137.05831428571423</c:v>
                </c:pt>
                <c:pt idx="627">
                  <c:v>131.4793846153846</c:v>
                </c:pt>
                <c:pt idx="628">
                  <c:v>125.2666224852071</c:v>
                </c:pt>
                <c:pt idx="629">
                  <c:v>119.78987294117644</c:v>
                </c:pt>
                <c:pt idx="630">
                  <c:v>114.42200930232556</c:v>
                </c:pt>
                <c:pt idx="631">
                  <c:v>115.66231578947365</c:v>
                </c:pt>
                <c:pt idx="632">
                  <c:v>115.69967441860464</c:v>
                </c:pt>
                <c:pt idx="633">
                  <c:v>113.33718381502887</c:v>
                </c:pt>
                <c:pt idx="634">
                  <c:v>116.72459653179187</c:v>
                </c:pt>
                <c:pt idx="635">
                  <c:v>120.67657803468208</c:v>
                </c:pt>
                <c:pt idx="636">
                  <c:v>124.62855953757224</c:v>
                </c:pt>
                <c:pt idx="637">
                  <c:v>125.9209953488372</c:v>
                </c:pt>
                <c:pt idx="638">
                  <c:v>124.22989473684207</c:v>
                </c:pt>
                <c:pt idx="639">
                  <c:v>122.08799999999998</c:v>
                </c:pt>
                <c:pt idx="640">
                  <c:v>121.65710117647056</c:v>
                </c:pt>
                <c:pt idx="641">
                  <c:v>123.95522823529411</c:v>
                </c:pt>
                <c:pt idx="642">
                  <c:v>128.9420631578947</c:v>
                </c:pt>
                <c:pt idx="643">
                  <c:v>134.15316705882353</c:v>
                </c:pt>
                <c:pt idx="644">
                  <c:v>132.0835087719298</c:v>
                </c:pt>
                <c:pt idx="645">
                  <c:v>129.61202790697672</c:v>
                </c:pt>
                <c:pt idx="646">
                  <c:v>136.85213023255815</c:v>
                </c:pt>
                <c:pt idx="647">
                  <c:v>143.40047167630055</c:v>
                </c:pt>
                <c:pt idx="648">
                  <c:v>149.32844393063579</c:v>
                </c:pt>
                <c:pt idx="649">
                  <c:v>151.47429767441858</c:v>
                </c:pt>
                <c:pt idx="650">
                  <c:v>146.64674219653176</c:v>
                </c:pt>
                <c:pt idx="651">
                  <c:v>145.93774883720926</c:v>
                </c:pt>
                <c:pt idx="652">
                  <c:v>149.75187052023117</c:v>
                </c:pt>
                <c:pt idx="653">
                  <c:v>150.69147428571426</c:v>
                </c:pt>
                <c:pt idx="654">
                  <c:v>153.12732203389828</c:v>
                </c:pt>
                <c:pt idx="655">
                  <c:v>155.19661016949152</c:v>
                </c:pt>
                <c:pt idx="656">
                  <c:v>158.78337627118643</c:v>
                </c:pt>
                <c:pt idx="657">
                  <c:v>164.0255728813559</c:v>
                </c:pt>
                <c:pt idx="658">
                  <c:v>166.31098666666665</c:v>
                </c:pt>
                <c:pt idx="659">
                  <c:v>169.9683217877095</c:v>
                </c:pt>
                <c:pt idx="660">
                  <c:v>172.5601340782123</c:v>
                </c:pt>
                <c:pt idx="661">
                  <c:v>172.83295642458097</c:v>
                </c:pt>
                <c:pt idx="662">
                  <c:v>162.00666067415727</c:v>
                </c:pt>
                <c:pt idx="663">
                  <c:v>156.60002681564245</c:v>
                </c:pt>
                <c:pt idx="664">
                  <c:v>158.5772224719101</c:v>
                </c:pt>
                <c:pt idx="665">
                  <c:v>167.0605288135593</c:v>
                </c:pt>
                <c:pt idx="666">
                  <c:v>176.08577828571424</c:v>
                </c:pt>
                <c:pt idx="667">
                  <c:v>184.11431724137927</c:v>
                </c:pt>
                <c:pt idx="668">
                  <c:v>185.85281828571428</c:v>
                </c:pt>
                <c:pt idx="669">
                  <c:v>180.6347454545454</c:v>
                </c:pt>
                <c:pt idx="670">
                  <c:v>181.95940338983047</c:v>
                </c:pt>
                <c:pt idx="671">
                  <c:v>186.09797966101692</c:v>
                </c:pt>
                <c:pt idx="672">
                  <c:v>186.9690514285714</c:v>
                </c:pt>
                <c:pt idx="673">
                  <c:v>191.69219310344826</c:v>
                </c:pt>
                <c:pt idx="674">
                  <c:v>195.76422658959532</c:v>
                </c:pt>
                <c:pt idx="675">
                  <c:v>200.56306127167628</c:v>
                </c:pt>
                <c:pt idx="676">
                  <c:v>206.28662068965514</c:v>
                </c:pt>
                <c:pt idx="677">
                  <c:v>206.5784454545454</c:v>
                </c:pt>
                <c:pt idx="678">
                  <c:v>214.81842312138727</c:v>
                </c:pt>
                <c:pt idx="679">
                  <c:v>227.5663534883721</c:v>
                </c:pt>
                <c:pt idx="680">
                  <c:v>239.09488092485543</c:v>
                </c:pt>
                <c:pt idx="681">
                  <c:v>234.07216551724136</c:v>
                </c:pt>
                <c:pt idx="682">
                  <c:v>240.78858728323695</c:v>
                </c:pt>
                <c:pt idx="683">
                  <c:v>246.43427514450863</c:v>
                </c:pt>
                <c:pt idx="684">
                  <c:v>247.4222705202312</c:v>
                </c:pt>
                <c:pt idx="685">
                  <c:v>247.31744561403505</c:v>
                </c:pt>
                <c:pt idx="686">
                  <c:v>260.5971929824561</c:v>
                </c:pt>
                <c:pt idx="687">
                  <c:v>277.0183859649122</c:v>
                </c:pt>
                <c:pt idx="688">
                  <c:v>283.92558139534884</c:v>
                </c:pt>
                <c:pt idx="689">
                  <c:v>271.5922526315789</c:v>
                </c:pt>
                <c:pt idx="690">
                  <c:v>273.59135438596485</c:v>
                </c:pt>
                <c:pt idx="691">
                  <c:v>282.44451929824555</c:v>
                </c:pt>
                <c:pt idx="692">
                  <c:v>298.79803005780343</c:v>
                </c:pt>
                <c:pt idx="693">
                  <c:v>306.6396279069767</c:v>
                </c:pt>
                <c:pt idx="694">
                  <c:v>327.36619534883715</c:v>
                </c:pt>
                <c:pt idx="695">
                  <c:v>330.56575438596485</c:v>
                </c:pt>
                <c:pt idx="696">
                  <c:v>354.98335438596484</c:v>
                </c:pt>
                <c:pt idx="697">
                  <c:v>356.8396631578947</c:v>
                </c:pt>
                <c:pt idx="698">
                  <c:v>365.25856941176465</c:v>
                </c:pt>
                <c:pt idx="699">
                  <c:v>365.2526201183432</c:v>
                </c:pt>
                <c:pt idx="700">
                  <c:v>368.5621270588235</c:v>
                </c:pt>
                <c:pt idx="701">
                  <c:v>373.4036491228069</c:v>
                </c:pt>
                <c:pt idx="702">
                  <c:v>401.9729757225433</c:v>
                </c:pt>
                <c:pt idx="703">
                  <c:v>424.8380115606936</c:v>
                </c:pt>
                <c:pt idx="704">
                  <c:v>441.77507514450855</c:v>
                </c:pt>
                <c:pt idx="705">
                  <c:v>395.05700809248543</c:v>
                </c:pt>
                <c:pt idx="706">
                  <c:v>290.47064046242764</c:v>
                </c:pt>
                <c:pt idx="707">
                  <c:v>303.8003720930232</c:v>
                </c:pt>
                <c:pt idx="708">
                  <c:v>310.00356491228064</c:v>
                </c:pt>
                <c:pt idx="709">
                  <c:v>331.36119529411764</c:v>
                </c:pt>
                <c:pt idx="710">
                  <c:v>345.8919195266272</c:v>
                </c:pt>
                <c:pt idx="711">
                  <c:v>365.68946823529404</c:v>
                </c:pt>
                <c:pt idx="712">
                  <c:v>345.8919195266272</c:v>
                </c:pt>
                <c:pt idx="713">
                  <c:v>312.77782857142853</c:v>
                </c:pt>
                <c:pt idx="714">
                  <c:v>309.77991325301196</c:v>
                </c:pt>
                <c:pt idx="715">
                  <c:v>307.66175999999996</c:v>
                </c:pt>
                <c:pt idx="716">
                  <c:v>305.6612819277108</c:v>
                </c:pt>
                <c:pt idx="717">
                  <c:v>265.1899345454545</c:v>
                </c:pt>
                <c:pt idx="718">
                  <c:v>247.45153170731706</c:v>
                </c:pt>
                <c:pt idx="719">
                  <c:v>235.22793540372663</c:v>
                </c:pt>
                <c:pt idx="720">
                  <c:v>245.404558490566</c:v>
                </c:pt>
                <c:pt idx="721">
                  <c:v>267.5049171974522</c:v>
                </c:pt>
                <c:pt idx="722">
                  <c:v>274.38495384615385</c:v>
                </c:pt>
                <c:pt idx="723">
                  <c:v>249.847184516129</c:v>
                </c:pt>
                <c:pt idx="724">
                  <c:v>228.69556078431367</c:v>
                </c:pt>
                <c:pt idx="725">
                  <c:v>224.28616688741718</c:v>
                </c:pt>
                <c:pt idx="726">
                  <c:v>231.72464105960262</c:v>
                </c:pt>
                <c:pt idx="727">
                  <c:v>224.7712847682119</c:v>
                </c:pt>
                <c:pt idx="728">
                  <c:v>192.57347199999998</c:v>
                </c:pt>
                <c:pt idx="729">
                  <c:v>167.97342281879193</c:v>
                </c:pt>
                <c:pt idx="730">
                  <c:v>172.58426122448978</c:v>
                </c:pt>
                <c:pt idx="731">
                  <c:v>141.15379726027396</c:v>
                </c:pt>
                <c:pt idx="732">
                  <c:v>141.72453146853147</c:v>
                </c:pt>
                <c:pt idx="733">
                  <c:v>142.52258723404253</c:v>
                </c:pt>
                <c:pt idx="734">
                  <c:v>144.06383999999997</c:v>
                </c:pt>
                <c:pt idx="735">
                  <c:v>110.31836546762588</c:v>
                </c:pt>
                <c:pt idx="736">
                  <c:v>98.20509197080291</c:v>
                </c:pt>
                <c:pt idx="737">
                  <c:v>85.64114117647057</c:v>
                </c:pt>
                <c:pt idx="738">
                  <c:v>89.95012941176469</c:v>
                </c:pt>
                <c:pt idx="739">
                  <c:v>136.19594666666666</c:v>
                </c:pt>
                <c:pt idx="740">
                  <c:v>150.5144597014925</c:v>
                </c:pt>
                <c:pt idx="741">
                  <c:v>130.7167759398496</c:v>
                </c:pt>
                <c:pt idx="742">
                  <c:v>130.4121818181818</c:v>
                </c:pt>
                <c:pt idx="743">
                  <c:v>127.12063511450381</c:v>
                </c:pt>
                <c:pt idx="744">
                  <c:v>134.20215813953484</c:v>
                </c:pt>
                <c:pt idx="745">
                  <c:v>120.16535433070864</c:v>
                </c:pt>
                <c:pt idx="746">
                  <c:v>120.73146666666666</c:v>
                </c:pt>
                <c:pt idx="747">
                  <c:v>133.52163809523807</c:v>
                </c:pt>
                <c:pt idx="748">
                  <c:v>171.89215238095235</c:v>
                </c:pt>
                <c:pt idx="749">
                  <c:v>199.76288503937005</c:v>
                </c:pt>
                <c:pt idx="750">
                  <c:v>209.3203419847328</c:v>
                </c:pt>
                <c:pt idx="751">
                  <c:v>197.37559999999996</c:v>
                </c:pt>
                <c:pt idx="752">
                  <c:v>195.7107636363636</c:v>
                </c:pt>
                <c:pt idx="753">
                  <c:v>176.65763636363636</c:v>
                </c:pt>
                <c:pt idx="754">
                  <c:v>180.91221818181816</c:v>
                </c:pt>
                <c:pt idx="755">
                  <c:v>184.42687272727272</c:v>
                </c:pt>
                <c:pt idx="756">
                  <c:v>194.97083636363632</c:v>
                </c:pt>
                <c:pt idx="757">
                  <c:v>207.8249864661654</c:v>
                </c:pt>
                <c:pt idx="758">
                  <c:v>197.17670977443606</c:v>
                </c:pt>
                <c:pt idx="759">
                  <c:v>200.48134736842098</c:v>
                </c:pt>
                <c:pt idx="760">
                  <c:v>180.10274887218043</c:v>
                </c:pt>
                <c:pt idx="761">
                  <c:v>181.12757014925367</c:v>
                </c:pt>
                <c:pt idx="762">
                  <c:v>172.56318805970145</c:v>
                </c:pt>
                <c:pt idx="763">
                  <c:v>165.8210149253731</c:v>
                </c:pt>
                <c:pt idx="764">
                  <c:v>159.43256470588233</c:v>
                </c:pt>
                <c:pt idx="765">
                  <c:v>161.8796444444444</c:v>
                </c:pt>
                <c:pt idx="766">
                  <c:v>166.40142222222218</c:v>
                </c:pt>
                <c:pt idx="767">
                  <c:v>168.73654925373128</c:v>
                </c:pt>
                <c:pt idx="768">
                  <c:v>166.25512941176467</c:v>
                </c:pt>
                <c:pt idx="769">
                  <c:v>160.05112992700728</c:v>
                </c:pt>
                <c:pt idx="770">
                  <c:v>149.8919824817518</c:v>
                </c:pt>
                <c:pt idx="771">
                  <c:v>159.95297391304345</c:v>
                </c:pt>
                <c:pt idx="772">
                  <c:v>172.515652173913</c:v>
                </c:pt>
                <c:pt idx="773">
                  <c:v>180.36942481751822</c:v>
                </c:pt>
                <c:pt idx="774">
                  <c:v>189.81564963503646</c:v>
                </c:pt>
                <c:pt idx="775">
                  <c:v>202.64825693430652</c:v>
                </c:pt>
                <c:pt idx="776">
                  <c:v>206.9257927007299</c:v>
                </c:pt>
                <c:pt idx="777">
                  <c:v>212.45094306569342</c:v>
                </c:pt>
                <c:pt idx="778">
                  <c:v>230.72862608695647</c:v>
                </c:pt>
                <c:pt idx="779">
                  <c:v>230.72862608695647</c:v>
                </c:pt>
                <c:pt idx="780">
                  <c:v>243.4682434782608</c:v>
                </c:pt>
                <c:pt idx="781">
                  <c:v>257.44643478260866</c:v>
                </c:pt>
                <c:pt idx="782">
                  <c:v>264.85075620437954</c:v>
                </c:pt>
                <c:pt idx="783">
                  <c:v>265.20721751824817</c:v>
                </c:pt>
                <c:pt idx="784">
                  <c:v>251.12699562043792</c:v>
                </c:pt>
                <c:pt idx="785">
                  <c:v>259.9235826086956</c:v>
                </c:pt>
                <c:pt idx="786">
                  <c:v>273.3365870503597</c:v>
                </c:pt>
                <c:pt idx="787">
                  <c:v>276.7909371428571</c:v>
                </c:pt>
                <c:pt idx="788">
                  <c:v>279.9303428571428</c:v>
                </c:pt>
                <c:pt idx="789">
                  <c:v>294.58090285714286</c:v>
                </c:pt>
                <c:pt idx="790">
                  <c:v>302.77824</c:v>
                </c:pt>
                <c:pt idx="791">
                  <c:v>297.5458971428571</c:v>
                </c:pt>
                <c:pt idx="792">
                  <c:v>304.6138893617021</c:v>
                </c:pt>
                <c:pt idx="793">
                  <c:v>313.6189617021276</c:v>
                </c:pt>
                <c:pt idx="794">
                  <c:v>311.06646760563376</c:v>
                </c:pt>
                <c:pt idx="795">
                  <c:v>290.44991328671324</c:v>
                </c:pt>
                <c:pt idx="796">
                  <c:v>275.5458333333333</c:v>
                </c:pt>
                <c:pt idx="797">
                  <c:v>265.2022666666666</c:v>
                </c:pt>
                <c:pt idx="798">
                  <c:v>279.0342289655172</c:v>
                </c:pt>
                <c:pt idx="799">
                  <c:v>281.89698206896543</c:v>
                </c:pt>
                <c:pt idx="800">
                  <c:v>240.32939178082188</c:v>
                </c:pt>
                <c:pt idx="801">
                  <c:v>205.37543013698627</c:v>
                </c:pt>
                <c:pt idx="802">
                  <c:v>188.60491034482754</c:v>
                </c:pt>
                <c:pt idx="803">
                  <c:v>186.86246666666662</c:v>
                </c:pt>
                <c:pt idx="804">
                  <c:v>194.48102535211265</c:v>
                </c:pt>
                <c:pt idx="805">
                  <c:v>191.1846127659574</c:v>
                </c:pt>
                <c:pt idx="806">
                  <c:v>178.54287659574467</c:v>
                </c:pt>
                <c:pt idx="807">
                  <c:v>170.06342535211266</c:v>
                </c:pt>
                <c:pt idx="808">
                  <c:v>172.82811914893617</c:v>
                </c:pt>
                <c:pt idx="809">
                  <c:v>176.81113191489362</c:v>
                </c:pt>
                <c:pt idx="810">
                  <c:v>211.96554893617017</c:v>
                </c:pt>
                <c:pt idx="811">
                  <c:v>213.17777021276592</c:v>
                </c:pt>
                <c:pt idx="812">
                  <c:v>203.47999999999996</c:v>
                </c:pt>
                <c:pt idx="813">
                  <c:v>227.78132571428569</c:v>
                </c:pt>
                <c:pt idx="814">
                  <c:v>227.95573714285712</c:v>
                </c:pt>
                <c:pt idx="815">
                  <c:v>221.3281028571428</c:v>
                </c:pt>
                <c:pt idx="816">
                  <c:v>218.01428571428568</c:v>
                </c:pt>
                <c:pt idx="817">
                  <c:v>217.82607194244602</c:v>
                </c:pt>
                <c:pt idx="818">
                  <c:v>217.65040575539564</c:v>
                </c:pt>
                <c:pt idx="819">
                  <c:v>191.62507826086954</c:v>
                </c:pt>
                <c:pt idx="820">
                  <c:v>198.70264347826082</c:v>
                </c:pt>
                <c:pt idx="821">
                  <c:v>202.2414260869565</c:v>
                </c:pt>
                <c:pt idx="822">
                  <c:v>207.1957217391304</c:v>
                </c:pt>
                <c:pt idx="823">
                  <c:v>204.18775652173906</c:v>
                </c:pt>
                <c:pt idx="824">
                  <c:v>221.14379574468083</c:v>
                </c:pt>
                <c:pt idx="825">
                  <c:v>224.9907428571428</c:v>
                </c:pt>
                <c:pt idx="826">
                  <c:v>220.97927999999996</c:v>
                </c:pt>
                <c:pt idx="827">
                  <c:v>215.7469371428571</c:v>
                </c:pt>
                <c:pt idx="828">
                  <c:v>216.06941007194243</c:v>
                </c:pt>
                <c:pt idx="829">
                  <c:v>213.13076571428567</c:v>
                </c:pt>
                <c:pt idx="830">
                  <c:v>211.9098857142857</c:v>
                </c:pt>
                <c:pt idx="831">
                  <c:v>214.0028228571428</c:v>
                </c:pt>
                <c:pt idx="832">
                  <c:v>184.52729142857137</c:v>
                </c:pt>
                <c:pt idx="833">
                  <c:v>167.45971063829785</c:v>
                </c:pt>
                <c:pt idx="834">
                  <c:v>174.23701714285713</c:v>
                </c:pt>
                <c:pt idx="835">
                  <c:v>177.89965714285708</c:v>
                </c:pt>
                <c:pt idx="836">
                  <c:v>185.39934857142856</c:v>
                </c:pt>
                <c:pt idx="837">
                  <c:v>187.14346285714282</c:v>
                </c:pt>
                <c:pt idx="838">
                  <c:v>191.50374857142856</c:v>
                </c:pt>
                <c:pt idx="839">
                  <c:v>182.352714893617</c:v>
                </c:pt>
                <c:pt idx="840">
                  <c:v>182.69906382978724</c:v>
                </c:pt>
                <c:pt idx="841">
                  <c:v>171.2695489361702</c:v>
                </c:pt>
                <c:pt idx="842">
                  <c:v>171.09515492957743</c:v>
                </c:pt>
                <c:pt idx="843">
                  <c:v>164.60535944055943</c:v>
                </c:pt>
                <c:pt idx="844">
                  <c:v>159.90136666666663</c:v>
                </c:pt>
                <c:pt idx="845">
                  <c:v>162.11957551020407</c:v>
                </c:pt>
                <c:pt idx="846">
                  <c:v>170.424881632653</c:v>
                </c:pt>
                <c:pt idx="847">
                  <c:v>167.31791677852348</c:v>
                </c:pt>
                <c:pt idx="848">
                  <c:v>165.58690331125825</c:v>
                </c:pt>
                <c:pt idx="849">
                  <c:v>156.8790901960784</c:v>
                </c:pt>
                <c:pt idx="850">
                  <c:v>148.56682597402593</c:v>
                </c:pt>
                <c:pt idx="851">
                  <c:v>137.99882322580643</c:v>
                </c:pt>
                <c:pt idx="852">
                  <c:v>138.8848203821656</c:v>
                </c:pt>
                <c:pt idx="853">
                  <c:v>133.67863291139238</c:v>
                </c:pt>
                <c:pt idx="854">
                  <c:v>124.83497999999997</c:v>
                </c:pt>
                <c:pt idx="855">
                  <c:v>118.90309565217387</c:v>
                </c:pt>
                <c:pt idx="856">
                  <c:v>118.79237300613495</c:v>
                </c:pt>
                <c:pt idx="857">
                  <c:v>124.78442208588955</c:v>
                </c:pt>
                <c:pt idx="858">
                  <c:v>128.63906341463414</c:v>
                </c:pt>
                <c:pt idx="859">
                  <c:v>127.11950545454543</c:v>
                </c:pt>
                <c:pt idx="860">
                  <c:v>128.45137454545454</c:v>
                </c:pt>
                <c:pt idx="861">
                  <c:v>136.27067784431136</c:v>
                </c:pt>
                <c:pt idx="862">
                  <c:v>137.6396857142857</c:v>
                </c:pt>
                <c:pt idx="863">
                  <c:v>137.54766390532544</c:v>
                </c:pt>
                <c:pt idx="864">
                  <c:v>145.78318579881653</c:v>
                </c:pt>
                <c:pt idx="865">
                  <c:v>154.45215621301773</c:v>
                </c:pt>
                <c:pt idx="866">
                  <c:v>157.15280930232555</c:v>
                </c:pt>
                <c:pt idx="867">
                  <c:v>160.53870344827584</c:v>
                </c:pt>
                <c:pt idx="868">
                  <c:v>165.90015085714285</c:v>
                </c:pt>
                <c:pt idx="869">
                  <c:v>168.83026285714283</c:v>
                </c:pt>
                <c:pt idx="870">
                  <c:v>173.30882758620686</c:v>
                </c:pt>
                <c:pt idx="871">
                  <c:v>165.70093872832368</c:v>
                </c:pt>
                <c:pt idx="872">
                  <c:v>168.25691034482756</c:v>
                </c:pt>
                <c:pt idx="873">
                  <c:v>166.71326896551722</c:v>
                </c:pt>
                <c:pt idx="874">
                  <c:v>158.9950620689655</c:v>
                </c:pt>
                <c:pt idx="875">
                  <c:v>161.1000275862069</c:v>
                </c:pt>
                <c:pt idx="876">
                  <c:v>166.29227586206895</c:v>
                </c:pt>
                <c:pt idx="877">
                  <c:v>165.1696275862069</c:v>
                </c:pt>
                <c:pt idx="878">
                  <c:v>169.8005517241379</c:v>
                </c:pt>
                <c:pt idx="879">
                  <c:v>165.90015085714285</c:v>
                </c:pt>
                <c:pt idx="880">
                  <c:v>168.83026285714283</c:v>
                </c:pt>
                <c:pt idx="881">
                  <c:v>175.77897272727267</c:v>
                </c:pt>
                <c:pt idx="882">
                  <c:v>179.33830508474574</c:v>
                </c:pt>
                <c:pt idx="883">
                  <c:v>176.717206779661</c:v>
                </c:pt>
                <c:pt idx="884">
                  <c:v>173.82020338983048</c:v>
                </c:pt>
                <c:pt idx="885">
                  <c:v>178.09673220338982</c:v>
                </c:pt>
                <c:pt idx="886">
                  <c:v>176.85515932203387</c:v>
                </c:pt>
                <c:pt idx="887">
                  <c:v>179.70256179775276</c:v>
                </c:pt>
                <c:pt idx="888">
                  <c:v>185.0524853932584</c:v>
                </c:pt>
                <c:pt idx="889">
                  <c:v>191.22547415730332</c:v>
                </c:pt>
                <c:pt idx="890">
                  <c:v>191.08829662921343</c:v>
                </c:pt>
                <c:pt idx="891">
                  <c:v>195.88951011235952</c:v>
                </c:pt>
                <c:pt idx="892">
                  <c:v>202.16135865921785</c:v>
                </c:pt>
                <c:pt idx="893">
                  <c:v>203.56993591160216</c:v>
                </c:pt>
                <c:pt idx="894">
                  <c:v>199.38791602209938</c:v>
                </c:pt>
                <c:pt idx="895">
                  <c:v>200.06243535911597</c:v>
                </c:pt>
                <c:pt idx="896">
                  <c:v>213.6877259668508</c:v>
                </c:pt>
                <c:pt idx="897">
                  <c:v>222.59138121546957</c:v>
                </c:pt>
                <c:pt idx="898">
                  <c:v>229.87619005524854</c:v>
                </c:pt>
                <c:pt idx="899">
                  <c:v>232.50385054945048</c:v>
                </c:pt>
                <c:pt idx="900">
                  <c:v>241.7610725274725</c:v>
                </c:pt>
                <c:pt idx="901">
                  <c:v>243.77128839779002</c:v>
                </c:pt>
                <c:pt idx="902">
                  <c:v>233.90192786885245</c:v>
                </c:pt>
                <c:pt idx="903">
                  <c:v>247.62631304347823</c:v>
                </c:pt>
                <c:pt idx="904">
                  <c:v>246.81574054054047</c:v>
                </c:pt>
                <c:pt idx="905">
                  <c:v>242.60909518716574</c:v>
                </c:pt>
                <c:pt idx="906">
                  <c:v>222.59478787878783</c:v>
                </c:pt>
                <c:pt idx="907">
                  <c:v>213.95619801980197</c:v>
                </c:pt>
                <c:pt idx="908">
                  <c:v>180.61842352941176</c:v>
                </c:pt>
                <c:pt idx="909">
                  <c:v>173.15365384615382</c:v>
                </c:pt>
                <c:pt idx="910">
                  <c:v>168.40119436619716</c:v>
                </c:pt>
                <c:pt idx="911">
                  <c:v>171.8317618604651</c:v>
                </c:pt>
                <c:pt idx="912">
                  <c:v>172.7403237209302</c:v>
                </c:pt>
                <c:pt idx="913">
                  <c:v>179.44096744186044</c:v>
                </c:pt>
                <c:pt idx="914">
                  <c:v>169.02776986301367</c:v>
                </c:pt>
                <c:pt idx="915">
                  <c:v>162.784</c:v>
                </c:pt>
                <c:pt idx="916">
                  <c:v>159.88510684931506</c:v>
                </c:pt>
                <c:pt idx="917">
                  <c:v>164.70781090909088</c:v>
                </c:pt>
                <c:pt idx="918">
                  <c:v>173.45295135135132</c:v>
                </c:pt>
                <c:pt idx="919">
                  <c:v>167.77604266666665</c:v>
                </c:pt>
                <c:pt idx="920">
                  <c:v>159.88219826086953</c:v>
                </c:pt>
                <c:pt idx="921">
                  <c:v>164.02257391304346</c:v>
                </c:pt>
                <c:pt idx="922">
                  <c:v>161.4098493506493</c:v>
                </c:pt>
                <c:pt idx="923">
                  <c:v>156.83612307692306</c:v>
                </c:pt>
                <c:pt idx="924">
                  <c:v>152.79029873417718</c:v>
                </c:pt>
                <c:pt idx="925">
                  <c:v>146.50559999999996</c:v>
                </c:pt>
                <c:pt idx="926">
                  <c:v>149.21866666666665</c:v>
                </c:pt>
                <c:pt idx="927">
                  <c:v>157.9962352941176</c:v>
                </c:pt>
                <c:pt idx="928">
                  <c:v>164.99758995815895</c:v>
                </c:pt>
                <c:pt idx="929">
                  <c:v>170.4166107883817</c:v>
                </c:pt>
                <c:pt idx="930">
                  <c:v>164.3184393442623</c:v>
                </c:pt>
                <c:pt idx="931">
                  <c:v>158.86389551020406</c:v>
                </c:pt>
                <c:pt idx="932">
                  <c:v>157.06994938775506</c:v>
                </c:pt>
                <c:pt idx="933">
                  <c:v>162.01678032786884</c:v>
                </c:pt>
                <c:pt idx="934">
                  <c:v>154.27483636363633</c:v>
                </c:pt>
                <c:pt idx="935">
                  <c:v>153.9018024896265</c:v>
                </c:pt>
                <c:pt idx="936">
                  <c:v>156.27263999999997</c:v>
                </c:pt>
                <c:pt idx="937">
                  <c:v>151.53275294117645</c:v>
                </c:pt>
                <c:pt idx="938">
                  <c:v>152.96908235294114</c:v>
                </c:pt>
                <c:pt idx="939">
                  <c:v>152.12471297071127</c:v>
                </c:pt>
                <c:pt idx="940">
                  <c:v>151.63534789915963</c:v>
                </c:pt>
                <c:pt idx="941">
                  <c:v>142.72546945606692</c:v>
                </c:pt>
                <c:pt idx="942">
                  <c:v>152.06910379746833</c:v>
                </c:pt>
                <c:pt idx="943">
                  <c:v>156.86769075630247</c:v>
                </c:pt>
                <c:pt idx="944">
                  <c:v>158.25465439330543</c:v>
                </c:pt>
                <c:pt idx="945">
                  <c:v>163.71125063291137</c:v>
                </c:pt>
                <c:pt idx="946">
                  <c:v>165.28047731092434</c:v>
                </c:pt>
                <c:pt idx="947">
                  <c:v>171.13012881355928</c:v>
                </c:pt>
                <c:pt idx="948">
                  <c:v>175.39110127659572</c:v>
                </c:pt>
                <c:pt idx="949">
                  <c:v>178.81995574468084</c:v>
                </c:pt>
                <c:pt idx="950">
                  <c:v>179.51074576271185</c:v>
                </c:pt>
                <c:pt idx="951">
                  <c:v>184.5805016949152</c:v>
                </c:pt>
                <c:pt idx="952">
                  <c:v>189.98335189873416</c:v>
                </c:pt>
                <c:pt idx="953">
                  <c:v>192.26295126050414</c:v>
                </c:pt>
                <c:pt idx="954">
                  <c:v>176.09040995850617</c:v>
                </c:pt>
                <c:pt idx="955">
                  <c:v>185.19192098765427</c:v>
                </c:pt>
                <c:pt idx="956">
                  <c:v>190.93762622950814</c:v>
                </c:pt>
                <c:pt idx="957">
                  <c:v>197.22671219512193</c:v>
                </c:pt>
                <c:pt idx="958">
                  <c:v>196.03279676113357</c:v>
                </c:pt>
                <c:pt idx="959">
                  <c:v>192.89903999999996</c:v>
                </c:pt>
                <c:pt idx="960">
                  <c:v>203.89657322834643</c:v>
                </c:pt>
                <c:pt idx="961">
                  <c:v>209.0222568093385</c:v>
                </c:pt>
                <c:pt idx="962">
                  <c:v>204.71034418604646</c:v>
                </c:pt>
                <c:pt idx="963">
                  <c:v>207.45495813953488</c:v>
                </c:pt>
                <c:pt idx="964">
                  <c:v>206.74825019305015</c:v>
                </c:pt>
                <c:pt idx="965">
                  <c:v>203.16574517374514</c:v>
                </c:pt>
                <c:pt idx="966">
                  <c:v>206.74825019305015</c:v>
                </c:pt>
                <c:pt idx="967">
                  <c:v>215.79878918918916</c:v>
                </c:pt>
                <c:pt idx="968">
                  <c:v>219.66484597701145</c:v>
                </c:pt>
                <c:pt idx="969">
                  <c:v>217.7080671755725</c:v>
                </c:pt>
                <c:pt idx="970">
                  <c:v>210.04685454545452</c:v>
                </c:pt>
                <c:pt idx="971">
                  <c:v>215.70415698113206</c:v>
                </c:pt>
                <c:pt idx="972">
                  <c:v>222.89122415094337</c:v>
                </c:pt>
                <c:pt idx="973">
                  <c:v>220.50114068441061</c:v>
                </c:pt>
                <c:pt idx="974">
                  <c:v>221.05819619771856</c:v>
                </c:pt>
                <c:pt idx="975">
                  <c:v>219.57341818181814</c:v>
                </c:pt>
                <c:pt idx="976">
                  <c:v>219.48092727272726</c:v>
                </c:pt>
                <c:pt idx="977">
                  <c:v>224.64191999999997</c:v>
                </c:pt>
                <c:pt idx="978">
                  <c:v>229.36082696629208</c:v>
                </c:pt>
                <c:pt idx="979">
                  <c:v>230.2753438202247</c:v>
                </c:pt>
                <c:pt idx="980">
                  <c:v>226.61727640449433</c:v>
                </c:pt>
                <c:pt idx="981">
                  <c:v>221.86178876404495</c:v>
                </c:pt>
                <c:pt idx="982">
                  <c:v>228.90356853932585</c:v>
                </c:pt>
                <c:pt idx="983">
                  <c:v>238.1401887640449</c:v>
                </c:pt>
                <c:pt idx="984">
                  <c:v>240.32058947368418</c:v>
                </c:pt>
                <c:pt idx="985">
                  <c:v>238.27891924528296</c:v>
                </c:pt>
                <c:pt idx="986">
                  <c:v>238.57647518796986</c:v>
                </c:pt>
                <c:pt idx="987">
                  <c:v>226.8266526315789</c:v>
                </c:pt>
                <c:pt idx="988">
                  <c:v>227.1659865168539</c:v>
                </c:pt>
                <c:pt idx="989">
                  <c:v>218.20952238805967</c:v>
                </c:pt>
                <c:pt idx="990">
                  <c:v>221.30727761194024</c:v>
                </c:pt>
                <c:pt idx="991">
                  <c:v>221.3922914498141</c:v>
                </c:pt>
                <c:pt idx="992">
                  <c:v>211.22585576208175</c:v>
                </c:pt>
                <c:pt idx="993">
                  <c:v>216.7740266666666</c:v>
                </c:pt>
                <c:pt idx="994">
                  <c:v>222.39078066914496</c:v>
                </c:pt>
                <c:pt idx="995">
                  <c:v>225.3862483271375</c:v>
                </c:pt>
                <c:pt idx="996">
                  <c:v>231.10486840148695</c:v>
                </c:pt>
                <c:pt idx="997">
                  <c:v>236.1880862453531</c:v>
                </c:pt>
                <c:pt idx="998">
                  <c:v>241.18053234200738</c:v>
                </c:pt>
                <c:pt idx="999">
                  <c:v>251.73816716417906</c:v>
                </c:pt>
                <c:pt idx="1000">
                  <c:v>260.78722973977693</c:v>
                </c:pt>
                <c:pt idx="1001">
                  <c:v>262.8749799256505</c:v>
                </c:pt>
                <c:pt idx="1002">
                  <c:v>273.49527434944235</c:v>
                </c:pt>
                <c:pt idx="1003">
                  <c:v>278.9415791821561</c:v>
                </c:pt>
                <c:pt idx="1004">
                  <c:v>286.5423582089552</c:v>
                </c:pt>
                <c:pt idx="1005">
                  <c:v>293.1934208955223</c:v>
                </c:pt>
                <c:pt idx="1006">
                  <c:v>304.67333731343274</c:v>
                </c:pt>
                <c:pt idx="1007">
                  <c:v>319.8065438202247</c:v>
                </c:pt>
                <c:pt idx="1008">
                  <c:v>325.5679999999999</c:v>
                </c:pt>
                <c:pt idx="1009">
                  <c:v>336.4507505617977</c:v>
                </c:pt>
                <c:pt idx="1010">
                  <c:v>333.7986516853932</c:v>
                </c:pt>
                <c:pt idx="1011">
                  <c:v>345.3215640449438</c:v>
                </c:pt>
                <c:pt idx="1012">
                  <c:v>343.8583370786517</c:v>
                </c:pt>
                <c:pt idx="1013">
                  <c:v>363.794804494382</c:v>
                </c:pt>
                <c:pt idx="1014">
                  <c:v>388.9505014925372</c:v>
                </c:pt>
                <c:pt idx="1015">
                  <c:v>386.5816298507462</c:v>
                </c:pt>
                <c:pt idx="1016">
                  <c:v>402.48192713754645</c:v>
                </c:pt>
                <c:pt idx="1017">
                  <c:v>382.23982750929366</c:v>
                </c:pt>
                <c:pt idx="1018">
                  <c:v>408.0190037174721</c:v>
                </c:pt>
                <c:pt idx="1019">
                  <c:v>413.3681014925372</c:v>
                </c:pt>
                <c:pt idx="1020">
                  <c:v>402.2526268656716</c:v>
                </c:pt>
                <c:pt idx="1021">
                  <c:v>404.803719402985</c:v>
                </c:pt>
                <c:pt idx="1022">
                  <c:v>432.6835164179104</c:v>
                </c:pt>
                <c:pt idx="1023">
                  <c:v>436.15824535315977</c:v>
                </c:pt>
                <c:pt idx="1024">
                  <c:v>420.8870755555555</c:v>
                </c:pt>
                <c:pt idx="1025">
                  <c:v>415.36851176470583</c:v>
                </c:pt>
                <c:pt idx="1026">
                  <c:v>434.7045722627737</c:v>
                </c:pt>
                <c:pt idx="1027">
                  <c:v>433.70308571428563</c:v>
                </c:pt>
                <c:pt idx="1028">
                  <c:v>417.41619854014596</c:v>
                </c:pt>
                <c:pt idx="1029">
                  <c:v>410.570845090909</c:v>
                </c:pt>
                <c:pt idx="1030">
                  <c:v>406.3088639999999</c:v>
                </c:pt>
                <c:pt idx="1031">
                  <c:v>410.8526608695651</c:v>
                </c:pt>
                <c:pt idx="1032">
                  <c:v>401.9172347826086</c:v>
                </c:pt>
                <c:pt idx="1033">
                  <c:v>383.18883465703965</c:v>
                </c:pt>
                <c:pt idx="1034">
                  <c:v>386.7291107913668</c:v>
                </c:pt>
                <c:pt idx="1035">
                  <c:v>394.26984946236547</c:v>
                </c:pt>
                <c:pt idx="1036">
                  <c:v>407.94833142857135</c:v>
                </c:pt>
                <c:pt idx="1037">
                  <c:v>413.1875017793593</c:v>
                </c:pt>
                <c:pt idx="1038">
                  <c:v>418.55045088339216</c:v>
                </c:pt>
                <c:pt idx="1039">
                  <c:v>395.5133512367491</c:v>
                </c:pt>
                <c:pt idx="1040">
                  <c:v>379.46503462897516</c:v>
                </c:pt>
                <c:pt idx="1041">
                  <c:v>355.8239660777385</c:v>
                </c:pt>
                <c:pt idx="1042">
                  <c:v>346.91907042253524</c:v>
                </c:pt>
                <c:pt idx="1043">
                  <c:v>346.74711549295773</c:v>
                </c:pt>
                <c:pt idx="1044">
                  <c:v>351.06703216783205</c:v>
                </c:pt>
                <c:pt idx="1045">
                  <c:v>352.2622993006992</c:v>
                </c:pt>
                <c:pt idx="1046">
                  <c:v>357.0226166666666</c:v>
                </c:pt>
                <c:pt idx="1047">
                  <c:v>357.73051349480966</c:v>
                </c:pt>
                <c:pt idx="1048">
                  <c:v>369.2211487889273</c:v>
                </c:pt>
                <c:pt idx="1049">
                  <c:v>378.0925951557093</c:v>
                </c:pt>
                <c:pt idx="1050">
                  <c:v>387.14525793103434</c:v>
                </c:pt>
                <c:pt idx="1051">
                  <c:v>403.01713494809684</c:v>
                </c:pt>
                <c:pt idx="1052">
                  <c:v>413.66287058823525</c:v>
                </c:pt>
                <c:pt idx="1053">
                  <c:v>430.4763737024221</c:v>
                </c:pt>
                <c:pt idx="1054">
                  <c:v>442.0427586206896</c:v>
                </c:pt>
                <c:pt idx="1055">
                  <c:v>451.9368249134948</c:v>
                </c:pt>
                <c:pt idx="1056">
                  <c:v>468.31272827586196</c:v>
                </c:pt>
                <c:pt idx="1057">
                  <c:v>462.75154048442903</c:v>
                </c:pt>
                <c:pt idx="1058">
                  <c:v>474.4956456747404</c:v>
                </c:pt>
                <c:pt idx="1059">
                  <c:v>480.774124137931</c:v>
                </c:pt>
                <c:pt idx="1060">
                  <c:v>488.0152055172413</c:v>
                </c:pt>
                <c:pt idx="1061">
                  <c:v>482.14271340206176</c:v>
                </c:pt>
                <c:pt idx="1062">
                  <c:v>499.5573369863013</c:v>
                </c:pt>
                <c:pt idx="1063">
                  <c:v>496.71419178082186</c:v>
                </c:pt>
                <c:pt idx="1064">
                  <c:v>475.4348395904436</c:v>
                </c:pt>
                <c:pt idx="1065">
                  <c:v>473.4024489795918</c:v>
                </c:pt>
                <c:pt idx="1066">
                  <c:v>475.31266938775497</c:v>
                </c:pt>
                <c:pt idx="1067">
                  <c:v>490.5113795918367</c:v>
                </c:pt>
                <c:pt idx="1068">
                  <c:v>483.60181843003403</c:v>
                </c:pt>
                <c:pt idx="1069">
                  <c:v>463.269975510204</c:v>
                </c:pt>
                <c:pt idx="1070">
                  <c:v>456.9579428571428</c:v>
                </c:pt>
                <c:pt idx="1071">
                  <c:v>461.28571118644055</c:v>
                </c:pt>
                <c:pt idx="1072">
                  <c:v>457.0643633898304</c:v>
                </c:pt>
                <c:pt idx="1073">
                  <c:v>472.3485729729729</c:v>
                </c:pt>
                <c:pt idx="1074">
                  <c:v>460.6347243243243</c:v>
                </c:pt>
                <c:pt idx="1075">
                  <c:v>466.161681081081</c:v>
                </c:pt>
                <c:pt idx="1076">
                  <c:v>452.1380594594594</c:v>
                </c:pt>
                <c:pt idx="1077">
                  <c:v>440.25424429530193</c:v>
                </c:pt>
                <c:pt idx="1078">
                  <c:v>454.5115006711408</c:v>
                </c:pt>
                <c:pt idx="1079">
                  <c:v>465.4092885906039</c:v>
                </c:pt>
                <c:pt idx="1080">
                  <c:v>489.33525906040256</c:v>
                </c:pt>
                <c:pt idx="1081">
                  <c:v>509.41013154362406</c:v>
                </c:pt>
                <c:pt idx="1082">
                  <c:v>525.3880912751678</c:v>
                </c:pt>
                <c:pt idx="1083">
                  <c:v>539.399532885906</c:v>
                </c:pt>
                <c:pt idx="1084">
                  <c:v>544.8893959731543</c:v>
                </c:pt>
                <c:pt idx="1085">
                  <c:v>537.6788295302013</c:v>
                </c:pt>
                <c:pt idx="1086">
                  <c:v>532.6292479999998</c:v>
                </c:pt>
                <c:pt idx="1087">
                  <c:v>553.6017070234113</c:v>
                </c:pt>
                <c:pt idx="1088">
                  <c:v>547.4425919999999</c:v>
                </c:pt>
                <c:pt idx="1089">
                  <c:v>553.4655999999999</c:v>
                </c:pt>
                <c:pt idx="1090">
                  <c:v>578.5343359999999</c:v>
                </c:pt>
                <c:pt idx="1091">
                  <c:v>583.9062079999999</c:v>
                </c:pt>
                <c:pt idx="1092">
                  <c:v>562.1745439999999</c:v>
                </c:pt>
                <c:pt idx="1093">
                  <c:v>569.635837873754</c:v>
                </c:pt>
                <c:pt idx="1094">
                  <c:v>570.2036890365448</c:v>
                </c:pt>
                <c:pt idx="1095">
                  <c:v>550.2045298013244</c:v>
                </c:pt>
                <c:pt idx="1096">
                  <c:v>509.2929218543046</c:v>
                </c:pt>
                <c:pt idx="1097">
                  <c:v>449.7851284768211</c:v>
                </c:pt>
                <c:pt idx="1098">
                  <c:v>459.0992316831682</c:v>
                </c:pt>
                <c:pt idx="1099">
                  <c:v>471.59008316831677</c:v>
                </c:pt>
                <c:pt idx="1100">
                  <c:v>465.8621052631578</c:v>
                </c:pt>
                <c:pt idx="1101">
                  <c:v>451.1633526315789</c:v>
                </c:pt>
                <c:pt idx="1102">
                  <c:v>482.2475999999999</c:v>
                </c:pt>
                <c:pt idx="1103">
                  <c:v>503.1310736842105</c:v>
                </c:pt>
                <c:pt idx="1104">
                  <c:v>522.5687684210526</c:v>
                </c:pt>
                <c:pt idx="1105">
                  <c:v>529.4763789473683</c:v>
                </c:pt>
                <c:pt idx="1106">
                  <c:v>525.7389481967213</c:v>
                </c:pt>
                <c:pt idx="1107">
                  <c:v>550.4767790163935</c:v>
                </c:pt>
                <c:pt idx="1108">
                  <c:v>561.5247422950819</c:v>
                </c:pt>
                <c:pt idx="1109">
                  <c:v>559.4503058823528</c:v>
                </c:pt>
                <c:pt idx="1110">
                  <c:v>549.356231921824</c:v>
                </c:pt>
                <c:pt idx="1111">
                  <c:v>564.5476377850163</c:v>
                </c:pt>
                <c:pt idx="1112">
                  <c:v>579.4208990228012</c:v>
                </c:pt>
                <c:pt idx="1113">
                  <c:v>578.9666649350648</c:v>
                </c:pt>
                <c:pt idx="1114">
                  <c:v>575.71627012987</c:v>
                </c:pt>
                <c:pt idx="1115">
                  <c:v>586.1014213592233</c:v>
                </c:pt>
                <c:pt idx="1116">
                  <c:v>604.1182912621358</c:v>
                </c:pt>
                <c:pt idx="1117">
                  <c:v>611.5462990291262</c:v>
                </c:pt>
                <c:pt idx="1118">
                  <c:v>622.6883106796116</c:v>
                </c:pt>
                <c:pt idx="1119">
                  <c:v>631.6967456310679</c:v>
                </c:pt>
                <c:pt idx="1120">
                  <c:v>637.8604116504853</c:v>
                </c:pt>
                <c:pt idx="1121">
                  <c:v>632.0220077419353</c:v>
                </c:pt>
                <c:pt idx="1122">
                  <c:v>653.3867112540191</c:v>
                </c:pt>
                <c:pt idx="1123">
                  <c:v>645.8849032258064</c:v>
                </c:pt>
                <c:pt idx="1124">
                  <c:v>654.8784617363343</c:v>
                </c:pt>
                <c:pt idx="1125">
                  <c:v>666.1843601286172</c:v>
                </c:pt>
                <c:pt idx="1126">
                  <c:v>668.6665846153845</c:v>
                </c:pt>
                <c:pt idx="1127">
                  <c:v>657.0838769230768</c:v>
                </c:pt>
                <c:pt idx="1128">
                  <c:v>673.9883692307692</c:v>
                </c:pt>
                <c:pt idx="1129">
                  <c:v>678.9188461538461</c:v>
                </c:pt>
                <c:pt idx="1130">
                  <c:v>677.3738683706069</c:v>
                </c:pt>
                <c:pt idx="1131">
                  <c:v>684.0816152866241</c:v>
                </c:pt>
                <c:pt idx="1132">
                  <c:v>694.2685757961782</c:v>
                </c:pt>
                <c:pt idx="1133">
                  <c:v>657.1116151898733</c:v>
                </c:pt>
                <c:pt idx="1134">
                  <c:v>656.1070936708859</c:v>
                </c:pt>
                <c:pt idx="1135">
                  <c:v>668.315893670886</c:v>
                </c:pt>
                <c:pt idx="1136">
                  <c:v>690.6471797468353</c:v>
                </c:pt>
                <c:pt idx="1137">
                  <c:v>703.9509350157728</c:v>
                </c:pt>
                <c:pt idx="1138">
                  <c:v>709.8049968454258</c:v>
                </c:pt>
                <c:pt idx="1139">
                  <c:v>704.3479396226414</c:v>
                </c:pt>
                <c:pt idx="1140">
                  <c:v>716.5567396226413</c:v>
                </c:pt>
                <c:pt idx="1141">
                  <c:v>707.2710449999998</c:v>
                </c:pt>
                <c:pt idx="1142">
                  <c:v>676.0860710280373</c:v>
                </c:pt>
                <c:pt idx="1143">
                  <c:v>692.4619690402476</c:v>
                </c:pt>
                <c:pt idx="1144">
                  <c:v>656.0245597523219</c:v>
                </c:pt>
                <c:pt idx="1145">
                  <c:v>648.5736592592592</c:v>
                </c:pt>
                <c:pt idx="1146">
                  <c:v>644.9251643076922</c:v>
                </c:pt>
                <c:pt idx="1147">
                  <c:v>602.2261284403669</c:v>
                </c:pt>
                <c:pt idx="1148">
                  <c:v>581.019405504587</c:v>
                </c:pt>
                <c:pt idx="1149">
                  <c:v>572.4405738601822</c:v>
                </c:pt>
                <c:pt idx="1150">
                  <c:v>601.0885787234041</c:v>
                </c:pt>
                <c:pt idx="1151">
                  <c:v>603.6119781155014</c:v>
                </c:pt>
                <c:pt idx="1152">
                  <c:v>626.7678784194529</c:v>
                </c:pt>
                <c:pt idx="1153">
                  <c:v>648.3652085106381</c:v>
                </c:pt>
                <c:pt idx="1154">
                  <c:v>661.6429672727271</c:v>
                </c:pt>
                <c:pt idx="1155">
                  <c:v>671.0045003021146</c:v>
                </c:pt>
                <c:pt idx="1156">
                  <c:v>680.971561445783</c:v>
                </c:pt>
                <c:pt idx="1157">
                  <c:v>670.4207711711712</c:v>
                </c:pt>
                <c:pt idx="1158">
                  <c:v>679.9643640718563</c:v>
                </c:pt>
                <c:pt idx="1159">
                  <c:v>688.7220967164178</c:v>
                </c:pt>
                <c:pt idx="1160">
                  <c:v>696.264957142857</c:v>
                </c:pt>
                <c:pt idx="1161">
                  <c:v>693.1120522255192</c:v>
                </c:pt>
                <c:pt idx="1162">
                  <c:v>669.3889988165679</c:v>
                </c:pt>
                <c:pt idx="1163">
                  <c:v>686.4298761061946</c:v>
                </c:pt>
                <c:pt idx="1164">
                  <c:v>680.5421419354838</c:v>
                </c:pt>
                <c:pt idx="1165">
                  <c:v>647.9231578947367</c:v>
                </c:pt>
                <c:pt idx="1166">
                  <c:v>634.2169049562682</c:v>
                </c:pt>
                <c:pt idx="1167">
                  <c:v>679.0790093023255</c:v>
                </c:pt>
                <c:pt idx="1168">
                  <c:v>692.6813078260869</c:v>
                </c:pt>
                <c:pt idx="1169">
                  <c:v>707.1956195965415</c:v>
                </c:pt>
                <c:pt idx="1170">
                  <c:v>701.7436332378223</c:v>
                </c:pt>
                <c:pt idx="1171">
                  <c:v>684.4602102857141</c:v>
                </c:pt>
                <c:pt idx="1172">
                  <c:v>704.7016752136751</c:v>
                </c:pt>
                <c:pt idx="1173">
                  <c:v>718.0019490084985</c:v>
                </c:pt>
                <c:pt idx="1174">
                  <c:v>727.0098983050848</c:v>
                </c:pt>
                <c:pt idx="1175">
                  <c:v>732.5279999999999</c:v>
                </c:pt>
                <c:pt idx="1176">
                  <c:v>699.6053932584268</c:v>
                </c:pt>
                <c:pt idx="1177">
                  <c:v>692.2867039106144</c:v>
                </c:pt>
                <c:pt idx="1178">
                  <c:v>671.6530969529084</c:v>
                </c:pt>
                <c:pt idx="1179">
                  <c:v>681.4057520661156</c:v>
                </c:pt>
                <c:pt idx="1180">
                  <c:v>701.6705934065933</c:v>
                </c:pt>
                <c:pt idx="1181">
                  <c:v>661.4100721311473</c:v>
                </c:pt>
                <c:pt idx="1182">
                  <c:v>628.4214391304347</c:v>
                </c:pt>
                <c:pt idx="1183">
                  <c:v>621.5269102702702</c:v>
                </c:pt>
                <c:pt idx="1184">
                  <c:v>622.0235514824797</c:v>
                </c:pt>
                <c:pt idx="1185">
                  <c:v>625.3000407506702</c:v>
                </c:pt>
                <c:pt idx="1186">
                  <c:v>626.4579455999999</c:v>
                </c:pt>
                <c:pt idx="1187">
                  <c:v>590.10279469496</c:v>
                </c:pt>
                <c:pt idx="1188">
                  <c:v>583.3739301587301</c:v>
                </c:pt>
                <c:pt idx="1189">
                  <c:v>560.0626357894736</c:v>
                </c:pt>
                <c:pt idx="1190">
                  <c:v>566.6545130890051</c:v>
                </c:pt>
                <c:pt idx="1191">
                  <c:v>545.1149922077922</c:v>
                </c:pt>
                <c:pt idx="1192">
                  <c:v>481.1405844559585</c:v>
                </c:pt>
                <c:pt idx="1193">
                  <c:v>475.70267628865975</c:v>
                </c:pt>
                <c:pt idx="1194">
                  <c:v>474.07709538461535</c:v>
                </c:pt>
                <c:pt idx="1195">
                  <c:v>487.8511261538461</c:v>
                </c:pt>
                <c:pt idx="1196">
                  <c:v>514.3891346938774</c:v>
                </c:pt>
                <c:pt idx="1197">
                  <c:v>522.8712974619289</c:v>
                </c:pt>
                <c:pt idx="1198">
                  <c:v>519.6755878787878</c:v>
                </c:pt>
                <c:pt idx="1199">
                  <c:v>552.4635376884422</c:v>
                </c:pt>
                <c:pt idx="1200">
                  <c:v>573.5681969849245</c:v>
                </c:pt>
                <c:pt idx="1201">
                  <c:v>594.2839939849623</c:v>
                </c:pt>
                <c:pt idx="1202">
                  <c:v>607.9982399999999</c:v>
                </c:pt>
                <c:pt idx="1203">
                  <c:v>627.1852369077305</c:v>
                </c:pt>
                <c:pt idx="1204">
                  <c:v>615.5901141439205</c:v>
                </c:pt>
                <c:pt idx="1205">
                  <c:v>599.7347467980294</c:v>
                </c:pt>
                <c:pt idx="1206">
                  <c:v>593.9416216216215</c:v>
                </c:pt>
                <c:pt idx="1207">
                  <c:v>581.9527999999999</c:v>
                </c:pt>
                <c:pt idx="1208">
                  <c:v>594.8797647058824</c:v>
                </c:pt>
                <c:pt idx="1209">
                  <c:v>580.828436185819</c:v>
                </c:pt>
                <c:pt idx="1210">
                  <c:v>553.903405378973</c:v>
                </c:pt>
                <c:pt idx="1211">
                  <c:v>589.1711416058392</c:v>
                </c:pt>
                <c:pt idx="1212">
                  <c:v>613.7075620437955</c:v>
                </c:pt>
                <c:pt idx="1213">
                  <c:v>621.9688910411622</c:v>
                </c:pt>
                <c:pt idx="1214">
                  <c:v>635.2114782608695</c:v>
                </c:pt>
                <c:pt idx="1215">
                  <c:v>640.15298313253</c:v>
                </c:pt>
                <c:pt idx="1216">
                  <c:v>632.1575769230768</c:v>
                </c:pt>
                <c:pt idx="1217">
                  <c:v>632.3982733812948</c:v>
                </c:pt>
                <c:pt idx="1218">
                  <c:v>624.7175942720763</c:v>
                </c:pt>
                <c:pt idx="1219">
                  <c:v>645.3222857142856</c:v>
                </c:pt>
                <c:pt idx="1220">
                  <c:v>634.5096057007125</c:v>
                </c:pt>
                <c:pt idx="1221">
                  <c:v>632.6640567375886</c:v>
                </c:pt>
                <c:pt idx="1222">
                  <c:v>662.8456981132075</c:v>
                </c:pt>
                <c:pt idx="1223">
                  <c:v>675.0748235294117</c:v>
                </c:pt>
                <c:pt idx="1224">
                  <c:v>678.6487887323942</c:v>
                </c:pt>
                <c:pt idx="1225">
                  <c:v>649.9976503496503</c:v>
                </c:pt>
                <c:pt idx="1226">
                  <c:v>633.8425496535797</c:v>
                </c:pt>
                <c:pt idx="1227">
                  <c:v>617.7204770642201</c:v>
                </c:pt>
                <c:pt idx="1228">
                  <c:v>596.2566560364464</c:v>
                </c:pt>
                <c:pt idx="1229">
                  <c:v>578.9512398190044</c:v>
                </c:pt>
                <c:pt idx="1230">
                  <c:v>583.1562257336342</c:v>
                </c:pt>
                <c:pt idx="1231">
                  <c:v>561.9837871396894</c:v>
                </c:pt>
                <c:pt idx="1232">
                  <c:v>570.4642831858405</c:v>
                </c:pt>
                <c:pt idx="1233">
                  <c:v>587.9501052631578</c:v>
                </c:pt>
                <c:pt idx="1234">
                  <c:v>542.6133333333333</c:v>
                </c:pt>
                <c:pt idx="1235">
                  <c:v>500.9307636363635</c:v>
                </c:pt>
                <c:pt idx="1236">
                  <c:v>503.59990042918446</c:v>
                </c:pt>
                <c:pt idx="1237">
                  <c:v>483.43744067796604</c:v>
                </c:pt>
                <c:pt idx="1238">
                  <c:v>497.7512435146443</c:v>
                </c:pt>
                <c:pt idx="1239">
                  <c:v>470.34401999999994</c:v>
                </c:pt>
                <c:pt idx="1240">
                  <c:v>450.5197925925925</c:v>
                </c:pt>
                <c:pt idx="1241">
                  <c:v>447.44006204081626</c:v>
                </c:pt>
                <c:pt idx="1242">
                  <c:v>392.0161651821862</c:v>
                </c:pt>
                <c:pt idx="1243">
                  <c:v>371.29402559999994</c:v>
                </c:pt>
                <c:pt idx="1244">
                  <c:v>328.7207335968379</c:v>
                </c:pt>
                <c:pt idx="1245">
                  <c:v>331.81176986301364</c:v>
                </c:pt>
                <c:pt idx="1246">
                  <c:v>340.1395386407766</c:v>
                </c:pt>
                <c:pt idx="1247">
                  <c:v>315.5469040462427</c:v>
                </c:pt>
                <c:pt idx="1248">
                  <c:v>340.0654618042226</c:v>
                </c:pt>
                <c:pt idx="1249">
                  <c:v>372.5428114285713</c:v>
                </c:pt>
                <c:pt idx="1250">
                  <c:v>388.17960683111943</c:v>
                </c:pt>
                <c:pt idx="1251">
                  <c:v>391.05086427221164</c:v>
                </c:pt>
                <c:pt idx="1252">
                  <c:v>413.53867669172917</c:v>
                </c:pt>
                <c:pt idx="1253">
                  <c:v>420.93026865671635</c:v>
                </c:pt>
                <c:pt idx="1254">
                  <c:v>416.67598228782276</c:v>
                </c:pt>
                <c:pt idx="1255">
                  <c:v>385.42034917127063</c:v>
                </c:pt>
                <c:pt idx="1256">
                  <c:v>378.65168351648344</c:v>
                </c:pt>
                <c:pt idx="1257">
                  <c:v>393.92838469945343</c:v>
                </c:pt>
                <c:pt idx="1258">
                  <c:v>397.7022119349005</c:v>
                </c:pt>
                <c:pt idx="1259">
                  <c:v>390.24164324324323</c:v>
                </c:pt>
                <c:pt idx="1260">
                  <c:v>425.375671942446</c:v>
                </c:pt>
                <c:pt idx="1261">
                  <c:v>440.21694623655907</c:v>
                </c:pt>
                <c:pt idx="1262">
                  <c:v>441.6134812164579</c:v>
                </c:pt>
                <c:pt idx="1263">
                  <c:v>443.5211122994652</c:v>
                </c:pt>
                <c:pt idx="1264">
                  <c:v>437.3559504424778</c:v>
                </c:pt>
                <c:pt idx="1265">
                  <c:v>437.62529577464784</c:v>
                </c:pt>
                <c:pt idx="1266">
                  <c:v>445.5891278458844</c:v>
                </c:pt>
                <c:pt idx="1267">
                  <c:v>439.43172125435535</c:v>
                </c:pt>
                <c:pt idx="1268">
                  <c:v>447.23208333333326</c:v>
                </c:pt>
                <c:pt idx="1269">
                  <c:v>429.7328911917098</c:v>
                </c:pt>
                <c:pt idx="1270">
                  <c:v>426.0450206896551</c:v>
                </c:pt>
                <c:pt idx="1271">
                  <c:v>439.2650721649484</c:v>
                </c:pt>
                <c:pt idx="1272">
                  <c:v>433.2558769230768</c:v>
                </c:pt>
                <c:pt idx="1273">
                  <c:v>417.28893401015216</c:v>
                </c:pt>
                <c:pt idx="1274">
                  <c:v>412.84211092436965</c:v>
                </c:pt>
                <c:pt idx="1275">
                  <c:v>403.09387999999996</c:v>
                </c:pt>
                <c:pt idx="1276">
                  <c:v>399.9141253731343</c:v>
                </c:pt>
                <c:pt idx="1277">
                  <c:v>399.41079143327835</c:v>
                </c:pt>
                <c:pt idx="1278">
                  <c:v>401.0891016393442</c:v>
                </c:pt>
                <c:pt idx="1279">
                  <c:v>390.0033333333332</c:v>
                </c:pt>
                <c:pt idx="1280">
                  <c:v>382.6882162866449</c:v>
                </c:pt>
                <c:pt idx="1281">
                  <c:v>371.5756207792207</c:v>
                </c:pt>
                <c:pt idx="1282">
                  <c:v>371.90489951534727</c:v>
                </c:pt>
                <c:pt idx="1283">
                  <c:v>368.89842705314004</c:v>
                </c:pt>
                <c:pt idx="1284">
                  <c:v>352.5901439999999</c:v>
                </c:pt>
                <c:pt idx="1285">
                  <c:v>345.417813672496</c:v>
                </c:pt>
                <c:pt idx="1286">
                  <c:v>342.07748138801253</c:v>
                </c:pt>
                <c:pt idx="1287">
                  <c:v>354.26536713615013</c:v>
                </c:pt>
                <c:pt idx="1288">
                  <c:v>368.76254511627894</c:v>
                </c:pt>
                <c:pt idx="1289">
                  <c:v>365.7396957055214</c:v>
                </c:pt>
                <c:pt idx="1290">
                  <c:v>361.2095196347031</c:v>
                </c:pt>
                <c:pt idx="1291">
                  <c:v>384.3922181818181</c:v>
                </c:pt>
                <c:pt idx="1292">
                  <c:v>381.50205112781947</c:v>
                </c:pt>
                <c:pt idx="1293">
                  <c:v>366.0820506706408</c:v>
                </c:pt>
                <c:pt idx="1294">
                  <c:v>343.11437626112746</c:v>
                </c:pt>
                <c:pt idx="1295">
                  <c:v>346.64335834564247</c:v>
                </c:pt>
                <c:pt idx="1296">
                  <c:v>356.46835959004386</c:v>
                </c:pt>
                <c:pt idx="1297">
                  <c:v>347.1115554269175</c:v>
                </c:pt>
                <c:pt idx="1298">
                  <c:v>350.17217191977073</c:v>
                </c:pt>
                <c:pt idx="1299">
                  <c:v>353.12138243626055</c:v>
                </c:pt>
                <c:pt idx="1300">
                  <c:v>340.58283188811185</c:v>
                </c:pt>
                <c:pt idx="1301">
                  <c:v>343.4674854771784</c:v>
                </c:pt>
                <c:pt idx="1302">
                  <c:v>343.0489083447332</c:v>
                </c:pt>
                <c:pt idx="1303">
                  <c:v>355.3455609756097</c:v>
                </c:pt>
                <c:pt idx="1304">
                  <c:v>355.4626487935656</c:v>
                </c:pt>
                <c:pt idx="1305">
                  <c:v>339.31372340425526</c:v>
                </c:pt>
                <c:pt idx="1306">
                  <c:v>333.6106877470355</c:v>
                </c:pt>
                <c:pt idx="1307">
                  <c:v>343.183478487614</c:v>
                </c:pt>
                <c:pt idx="1308">
                  <c:v>348.06064781491</c:v>
                </c:pt>
                <c:pt idx="1309">
                  <c:v>356.8250038022813</c:v>
                </c:pt>
                <c:pt idx="1310">
                  <c:v>319.1663820224719</c:v>
                </c:pt>
                <c:pt idx="1311">
                  <c:v>310.49540740740736</c:v>
                </c:pt>
                <c:pt idx="1312">
                  <c:v>321.48844987775055</c:v>
                </c:pt>
                <c:pt idx="1313">
                  <c:v>338.36238935912934</c:v>
                </c:pt>
                <c:pt idx="1314">
                  <c:v>353.71565659008456</c:v>
                </c:pt>
                <c:pt idx="1315">
                  <c:v>362.0136374549819</c:v>
                </c:pt>
                <c:pt idx="1316">
                  <c:v>367.7174285714285</c:v>
                </c:pt>
                <c:pt idx="1317">
                  <c:v>374.9023018867924</c:v>
                </c:pt>
                <c:pt idx="1318">
                  <c:v>387.5401543859648</c:v>
                </c:pt>
                <c:pt idx="1319">
                  <c:v>377.723012746234</c:v>
                </c:pt>
                <c:pt idx="1320">
                  <c:v>373.28055172413787</c:v>
                </c:pt>
                <c:pt idx="1321">
                  <c:v>356.68030034129686</c:v>
                </c:pt>
                <c:pt idx="1322">
                  <c:v>367.5055728813559</c:v>
                </c:pt>
                <c:pt idx="1323">
                  <c:v>368.3193535353535</c:v>
                </c:pt>
                <c:pt idx="1324">
                  <c:v>358.10667260579055</c:v>
                </c:pt>
                <c:pt idx="1325">
                  <c:v>356.56164238410594</c:v>
                </c:pt>
                <c:pt idx="1326">
                  <c:v>344.13888209606984</c:v>
                </c:pt>
                <c:pt idx="1327">
                  <c:v>342.85167497291434</c:v>
                </c:pt>
                <c:pt idx="1328">
                  <c:v>309.93584549356217</c:v>
                </c:pt>
                <c:pt idx="1329">
                  <c:v>313.1936274089935</c:v>
                </c:pt>
                <c:pt idx="1330">
                  <c:v>320.2692678762006</c:v>
                </c:pt>
                <c:pt idx="1331">
                  <c:v>321.5849872340425</c:v>
                </c:pt>
                <c:pt idx="1332">
                  <c:v>303.73112195121945</c:v>
                </c:pt>
                <c:pt idx="1333">
                  <c:v>295.5407188160676</c:v>
                </c:pt>
                <c:pt idx="1334">
                  <c:v>286.2931301587301</c:v>
                </c:pt>
                <c:pt idx="1335">
                  <c:v>299.2378166491043</c:v>
                </c:pt>
                <c:pt idx="1336">
                  <c:v>296.6814864300626</c:v>
                </c:pt>
                <c:pt idx="1337">
                  <c:v>276.1454350515463</c:v>
                </c:pt>
                <c:pt idx="1338">
                  <c:v>273.9779938461538</c:v>
                </c:pt>
                <c:pt idx="1339">
                  <c:v>274.1669109518935</c:v>
                </c:pt>
                <c:pt idx="1340">
                  <c:v>305.282353421859</c:v>
                </c:pt>
                <c:pt idx="1341">
                  <c:v>329.96084725050906</c:v>
                </c:pt>
                <c:pt idx="1342">
                  <c:v>344.08883265306116</c:v>
                </c:pt>
                <c:pt idx="1343">
                  <c:v>348.7513770491803</c:v>
                </c:pt>
                <c:pt idx="1344">
                  <c:v>360.2719509202454</c:v>
                </c:pt>
                <c:pt idx="1345">
                  <c:v>366.13929315628184</c:v>
                </c:pt>
                <c:pt idx="1346">
                  <c:v>378.85939121552593</c:v>
                </c:pt>
                <c:pt idx="1347">
                  <c:v>390.53301419878284</c:v>
                </c:pt>
                <c:pt idx="1348">
                  <c:v>403.9242096774193</c:v>
                </c:pt>
                <c:pt idx="1349">
                  <c:v>408.3506170854271</c:v>
                </c:pt>
                <c:pt idx="1350">
                  <c:v>408.182102102102</c:v>
                </c:pt>
                <c:pt idx="1351">
                  <c:v>395.75032335329337</c:v>
                </c:pt>
                <c:pt idx="1352">
                  <c:v>405.42430188679236</c:v>
                </c:pt>
                <c:pt idx="1353">
                  <c:v>405.42886336633654</c:v>
                </c:pt>
                <c:pt idx="1354">
                  <c:v>398.59560474308284</c:v>
                </c:pt>
                <c:pt idx="1355">
                  <c:v>396.27378479763075</c:v>
                </c:pt>
                <c:pt idx="1356">
                  <c:v>398.732938174681</c:v>
                </c:pt>
                <c:pt idx="1357">
                  <c:v>375.086765625</c:v>
                </c:pt>
                <c:pt idx="1358">
                  <c:v>374.5935906432748</c:v>
                </c:pt>
                <c:pt idx="1359">
                  <c:v>373.25060717749756</c:v>
                </c:pt>
                <c:pt idx="1360">
                  <c:v>369.8062050290135</c:v>
                </c:pt>
                <c:pt idx="1361">
                  <c:v>360.4951359691417</c:v>
                </c:pt>
                <c:pt idx="1362">
                  <c:v>354.41876657060516</c:v>
                </c:pt>
                <c:pt idx="1363">
                  <c:v>384.1390851674641</c:v>
                </c:pt>
                <c:pt idx="1364">
                  <c:v>386.2631771428571</c:v>
                </c:pt>
                <c:pt idx="1365">
                  <c:v>382.14819373219376</c:v>
                </c:pt>
                <c:pt idx="1366">
                  <c:v>385.6264843304843</c:v>
                </c:pt>
                <c:pt idx="1367">
                  <c:v>381.45253561253554</c:v>
                </c:pt>
                <c:pt idx="1368">
                  <c:v>397.1621004739336</c:v>
                </c:pt>
                <c:pt idx="1369">
                  <c:v>416.71168301886786</c:v>
                </c:pt>
                <c:pt idx="1370">
                  <c:v>411.70276691729316</c:v>
                </c:pt>
                <c:pt idx="1371">
                  <c:v>412.5181066417211</c:v>
                </c:pt>
                <c:pt idx="1372">
                  <c:v>420.7655396085741</c:v>
                </c:pt>
                <c:pt idx="1373">
                  <c:v>428.6695762081784</c:v>
                </c:pt>
                <c:pt idx="1374">
                  <c:v>436.02857142857135</c:v>
                </c:pt>
                <c:pt idx="1375">
                  <c:v>425.72537777777774</c:v>
                </c:pt>
                <c:pt idx="1376">
                  <c:v>415.07665373961214</c:v>
                </c:pt>
                <c:pt idx="1377">
                  <c:v>418.26652437902476</c:v>
                </c:pt>
                <c:pt idx="1378">
                  <c:v>442.428990825688</c:v>
                </c:pt>
                <c:pt idx="1379">
                  <c:v>463.10782067703565</c:v>
                </c:pt>
                <c:pt idx="1380">
                  <c:v>463.84528467153274</c:v>
                </c:pt>
                <c:pt idx="1381">
                  <c:v>490.13919853613896</c:v>
                </c:pt>
                <c:pt idx="1382">
                  <c:v>521.3426911764706</c:v>
                </c:pt>
                <c:pt idx="1383">
                  <c:v>535.1186740331491</c:v>
                </c:pt>
                <c:pt idx="1384">
                  <c:v>534.7656198347106</c:v>
                </c:pt>
                <c:pt idx="1385">
                  <c:v>546.9988383561642</c:v>
                </c:pt>
                <c:pt idx="1386">
                  <c:v>535.6262575342464</c:v>
                </c:pt>
                <c:pt idx="1387">
                  <c:v>545.3338195077483</c:v>
                </c:pt>
                <c:pt idx="1388">
                  <c:v>528.0139818511796</c:v>
                </c:pt>
                <c:pt idx="1389">
                  <c:v>525.542904805077</c:v>
                </c:pt>
                <c:pt idx="1390">
                  <c:v>542.097260869565</c:v>
                </c:pt>
                <c:pt idx="1391">
                  <c:v>549.3407565610859</c:v>
                </c:pt>
                <c:pt idx="1392">
                  <c:v>580.7963309352517</c:v>
                </c:pt>
                <c:pt idx="1393">
                  <c:v>614.5971182795697</c:v>
                </c:pt>
                <c:pt idx="1394">
                  <c:v>637.1229259589651</c:v>
                </c:pt>
                <c:pt idx="1395">
                  <c:v>626.7978420585624</c:v>
                </c:pt>
                <c:pt idx="1396">
                  <c:v>624.1492625994695</c:v>
                </c:pt>
                <c:pt idx="1397">
                  <c:v>648.4109814977973</c:v>
                </c:pt>
                <c:pt idx="1398">
                  <c:v>665.3688717047452</c:v>
                </c:pt>
                <c:pt idx="1399">
                  <c:v>703.0732027972026</c:v>
                </c:pt>
                <c:pt idx="1400">
                  <c:v>676.6860104347825</c:v>
                </c:pt>
                <c:pt idx="1401">
                  <c:v>593.3921526452731</c:v>
                </c:pt>
                <c:pt idx="1402">
                  <c:v>518.3979202772962</c:v>
                </c:pt>
                <c:pt idx="1403">
                  <c:v>509.93428076256487</c:v>
                </c:pt>
                <c:pt idx="1404">
                  <c:v>528.6610890233361</c:v>
                </c:pt>
                <c:pt idx="1405">
                  <c:v>543.2916</c:v>
                </c:pt>
                <c:pt idx="1406">
                  <c:v>556.8889545064377</c:v>
                </c:pt>
                <c:pt idx="1407">
                  <c:v>547.5714568744663</c:v>
                </c:pt>
                <c:pt idx="1408">
                  <c:v>532.1997753191489</c:v>
                </c:pt>
                <c:pt idx="1409">
                  <c:v>560.1562983050845</c:v>
                </c:pt>
                <c:pt idx="1410">
                  <c:v>554.4958784810126</c:v>
                </c:pt>
                <c:pt idx="1411">
                  <c:v>541.0858084033612</c:v>
                </c:pt>
                <c:pt idx="1412">
                  <c:v>546.2367946577629</c:v>
                </c:pt>
                <c:pt idx="1413">
                  <c:v>563.5143294509149</c:v>
                </c:pt>
                <c:pt idx="1414">
                  <c:v>550.0556608478802</c:v>
                </c:pt>
                <c:pt idx="1415">
                  <c:v>560.2876680497925</c:v>
                </c:pt>
                <c:pt idx="1416">
                  <c:v>575.4568984310486</c:v>
                </c:pt>
                <c:pt idx="1417">
                  <c:v>590.3597368421052</c:v>
                </c:pt>
                <c:pt idx="1418">
                  <c:v>584.3852428454619</c:v>
                </c:pt>
                <c:pt idx="1419">
                  <c:v>599.6296084484159</c:v>
                </c:pt>
                <c:pt idx="1420">
                  <c:v>619.1183069466881</c:v>
                </c:pt>
                <c:pt idx="1421">
                  <c:v>636.9038775181305</c:v>
                </c:pt>
                <c:pt idx="1422">
                  <c:v>651.4631382636654</c:v>
                </c:pt>
                <c:pt idx="1423">
                  <c:v>679.224731942215</c:v>
                </c:pt>
                <c:pt idx="1424">
                  <c:v>678.4185984</c:v>
                </c:pt>
                <c:pt idx="1425">
                  <c:v>675.3721528662419</c:v>
                </c:pt>
                <c:pt idx="1426">
                  <c:v>659.7988498808577</c:v>
                </c:pt>
                <c:pt idx="1427">
                  <c:v>675.0178715305314</c:v>
                </c:pt>
                <c:pt idx="1428">
                  <c:v>651.589597488226</c:v>
                </c:pt>
                <c:pt idx="1429">
                  <c:v>630.3746812499999</c:v>
                </c:pt>
                <c:pt idx="1430">
                  <c:v>642.1430377622377</c:v>
                </c:pt>
                <c:pt idx="1431">
                  <c:v>640.6162892164467</c:v>
                </c:pt>
                <c:pt idx="1432">
                  <c:v>661.9399690402477</c:v>
                </c:pt>
                <c:pt idx="1433">
                  <c:v>677.4333228637412</c:v>
                </c:pt>
                <c:pt idx="1434">
                  <c:v>674.1616969325152</c:v>
                </c:pt>
                <c:pt idx="1435">
                  <c:v>613.6870212765956</c:v>
                </c:pt>
                <c:pt idx="1436">
                  <c:v>580.3734149208741</c:v>
                </c:pt>
                <c:pt idx="1437">
                  <c:v>561.7328323595506</c:v>
                </c:pt>
                <c:pt idx="1438">
                  <c:v>575.3830421524663</c:v>
                </c:pt>
                <c:pt idx="1439">
                  <c:v>599.9466367713003</c:v>
                </c:pt>
                <c:pt idx="1440">
                  <c:v>590.4669111441307</c:v>
                </c:pt>
                <c:pt idx="1441">
                  <c:v>656.1958290801185</c:v>
                </c:pt>
                <c:pt idx="1442">
                  <c:v>673.3469724444443</c:v>
                </c:pt>
                <c:pt idx="1443">
                  <c:v>685.7155597633135</c:v>
                </c:pt>
                <c:pt idx="1444">
                  <c:v>680.6496035398229</c:v>
                </c:pt>
                <c:pt idx="1445">
                  <c:v>679.1863164705882</c:v>
                </c:pt>
                <c:pt idx="1446">
                  <c:v>681.6669638766521</c:v>
                </c:pt>
                <c:pt idx="1447">
                  <c:v>696.0624773060028</c:v>
                </c:pt>
                <c:pt idx="1448">
                  <c:v>689.1031137026238</c:v>
                </c:pt>
                <c:pt idx="1449">
                  <c:v>687.5313746724889</c:v>
                </c:pt>
                <c:pt idx="1450">
                  <c:v>683.8345567489114</c:v>
                </c:pt>
                <c:pt idx="1451">
                  <c:v>687.9247118201594</c:v>
                </c:pt>
                <c:pt idx="1452">
                  <c:v>735.6752359160029</c:v>
                </c:pt>
                <c:pt idx="1453">
                  <c:v>726.8199896103895</c:v>
                </c:pt>
                <c:pt idx="1454">
                  <c:v>714.0526587221822</c:v>
                </c:pt>
                <c:pt idx="1455">
                  <c:v>713.1164455913978</c:v>
                </c:pt>
                <c:pt idx="1456">
                  <c:v>725.0296818897637</c:v>
                </c:pt>
                <c:pt idx="1457">
                  <c:v>711.0537483594863</c:v>
                </c:pt>
                <c:pt idx="1458">
                  <c:v>721.3184967971529</c:v>
                </c:pt>
                <c:pt idx="1459">
                  <c:v>724.2617152590489</c:v>
                </c:pt>
                <c:pt idx="1460">
                  <c:v>723.1618717622079</c:v>
                </c:pt>
                <c:pt idx="1461">
                  <c:v>710.3145275035258</c:v>
                </c:pt>
                <c:pt idx="1462">
                  <c:v>727.0942242253519</c:v>
                </c:pt>
                <c:pt idx="1463">
                  <c:v>749.6323653276954</c:v>
                </c:pt>
                <c:pt idx="1464">
                  <c:v>745.2504942496494</c:v>
                </c:pt>
                <c:pt idx="1465">
                  <c:v>753.6865073375261</c:v>
                </c:pt>
                <c:pt idx="1466">
                  <c:v>765.4475498607242</c:v>
                </c:pt>
                <c:pt idx="1467">
                  <c:v>751.3159866666665</c:v>
                </c:pt>
                <c:pt idx="1468">
                  <c:v>753.9484327323162</c:v>
                </c:pt>
                <c:pt idx="1469">
                  <c:v>757.6558072022159</c:v>
                </c:pt>
                <c:pt idx="1470">
                  <c:v>756.3537606648199</c:v>
                </c:pt>
                <c:pt idx="1471">
                  <c:v>765.7986662983424</c:v>
                </c:pt>
                <c:pt idx="1472">
                  <c:v>772.814515782219</c:v>
                </c:pt>
                <c:pt idx="1473">
                  <c:v>777.4416362388469</c:v>
                </c:pt>
                <c:pt idx="1474">
                  <c:v>775.2169316872425</c:v>
                </c:pt>
                <c:pt idx="1475">
                  <c:v>780.341613168724</c:v>
                </c:pt>
                <c:pt idx="1476">
                  <c:v>789.9644749658002</c:v>
                </c:pt>
                <c:pt idx="1477">
                  <c:v>784.9251402862985</c:v>
                </c:pt>
                <c:pt idx="1478">
                  <c:v>769.3700445652173</c:v>
                </c:pt>
                <c:pt idx="1479">
                  <c:v>740.86046458616</c:v>
                </c:pt>
                <c:pt idx="1480">
                  <c:v>746.4336162711862</c:v>
                </c:pt>
                <c:pt idx="1481">
                  <c:v>750.3957437837836</c:v>
                </c:pt>
                <c:pt idx="1482">
                  <c:v>742.7294231805928</c:v>
                </c:pt>
                <c:pt idx="1483">
                  <c:v>760.7803103355703</c:v>
                </c:pt>
                <c:pt idx="1484">
                  <c:v>763.1889220883533</c:v>
                </c:pt>
                <c:pt idx="1485">
                  <c:v>757.5335823411369</c:v>
                </c:pt>
                <c:pt idx="1486">
                  <c:v>751.954427254509</c:v>
                </c:pt>
                <c:pt idx="1487">
                  <c:v>742.4614124248496</c:v>
                </c:pt>
                <c:pt idx="1488">
                  <c:v>755.8408782435127</c:v>
                </c:pt>
                <c:pt idx="1489">
                  <c:v>779.8097940357851</c:v>
                </c:pt>
                <c:pt idx="1490">
                  <c:v>795.3460660501979</c:v>
                </c:pt>
                <c:pt idx="1491">
                  <c:v>816.4544579328505</c:v>
                </c:pt>
                <c:pt idx="1492">
                  <c:v>840.35368304862</c:v>
                </c:pt>
                <c:pt idx="1493">
                  <c:v>863.5824629508196</c:v>
                </c:pt>
                <c:pt idx="1494">
                  <c:v>892.4352598032787</c:v>
                </c:pt>
                <c:pt idx="1495">
                  <c:v>892.8792894702419</c:v>
                </c:pt>
                <c:pt idx="1496">
                  <c:v>922.4656887728457</c:v>
                </c:pt>
                <c:pt idx="1497">
                  <c:v>926.057735328562</c:v>
                </c:pt>
                <c:pt idx="1498">
                  <c:v>946.706596875</c:v>
                </c:pt>
                <c:pt idx="1499">
                  <c:v>977.6107121824105</c:v>
                </c:pt>
                <c:pt idx="1500">
                  <c:v>971.6749865284971</c:v>
                </c:pt>
                <c:pt idx="1501">
                  <c:v>1023.8998001291152</c:v>
                </c:pt>
                <c:pt idx="1502">
                  <c:v>1014.7653456647399</c:v>
                </c:pt>
                <c:pt idx="1503">
                  <c:v>1011.0261159309017</c:v>
                </c:pt>
                <c:pt idx="1504">
                  <c:v>1031.0121103448275</c:v>
                </c:pt>
                <c:pt idx="1505">
                  <c:v>1041.6825526483724</c:v>
                </c:pt>
                <c:pt idx="1506">
                  <c:v>1001.6970466242037</c:v>
                </c:pt>
                <c:pt idx="1507">
                  <c:v>1028.6748358550537</c:v>
                </c:pt>
                <c:pt idx="1508">
                  <c:v>1044.2934022813686</c:v>
                </c:pt>
                <c:pt idx="1509">
                  <c:v>1081.9942953885027</c:v>
                </c:pt>
                <c:pt idx="1510">
                  <c:v>1132.6163803278687</c:v>
                </c:pt>
                <c:pt idx="1511">
                  <c:v>1144.2863303909205</c:v>
                </c:pt>
                <c:pt idx="1512">
                  <c:v>1175.9430214959143</c:v>
                </c:pt>
                <c:pt idx="1513">
                  <c:v>1221.4766706766916</c:v>
                </c:pt>
                <c:pt idx="1514">
                  <c:v>1208.9153759999997</c:v>
                </c:pt>
                <c:pt idx="1515">
                  <c:v>1164.3781003745316</c:v>
                </c:pt>
                <c:pt idx="1516">
                  <c:v>1270.5845336664584</c:v>
                </c:pt>
                <c:pt idx="1517">
                  <c:v>1334.803412601372</c:v>
                </c:pt>
                <c:pt idx="1518">
                  <c:v>1407.6860500934577</c:v>
                </c:pt>
                <c:pt idx="1519">
                  <c:v>1408.020859701492</c:v>
                </c:pt>
                <c:pt idx="1520">
                  <c:v>1419.3411632754342</c:v>
                </c:pt>
                <c:pt idx="1521">
                  <c:v>1437.1933425742573</c:v>
                </c:pt>
                <c:pt idx="1522">
                  <c:v>1419.5772750464394</c:v>
                </c:pt>
                <c:pt idx="1523">
                  <c:v>1456.8360639801608</c:v>
                </c:pt>
                <c:pt idx="1524">
                  <c:v>1455.6274217821779</c:v>
                </c:pt>
                <c:pt idx="1525">
                  <c:v>1543.9946772081528</c:v>
                </c:pt>
                <c:pt idx="1526">
                  <c:v>1621.0606786683104</c:v>
                </c:pt>
                <c:pt idx="1527">
                  <c:v>1671.215675076923</c:v>
                </c:pt>
                <c:pt idx="1528">
                  <c:v>1662.4665965601962</c:v>
                </c:pt>
                <c:pt idx="1529">
                  <c:v>1660.3818198773004</c:v>
                </c:pt>
                <c:pt idx="1530">
                  <c:v>1730.447782352941</c:v>
                </c:pt>
                <c:pt idx="1531">
                  <c:v>1605.8532014687878</c:v>
                </c:pt>
                <c:pt idx="1532">
                  <c:v>1523.3239158924202</c:v>
                </c:pt>
                <c:pt idx="1533">
                  <c:v>1537.22191902439</c:v>
                </c:pt>
                <c:pt idx="1534">
                  <c:v>1703.9167053658534</c:v>
                </c:pt>
                <c:pt idx="1535">
                  <c:v>1772.9203709579008</c:v>
                </c:pt>
                <c:pt idx="1536">
                  <c:v>1855.871354351795</c:v>
                </c:pt>
                <c:pt idx="1537">
                  <c:v>1850.3642436474158</c:v>
                </c:pt>
                <c:pt idx="1538">
                  <c:v>1896.6703767272725</c:v>
                </c:pt>
                <c:pt idx="1539">
                  <c:v>1960.9889155234655</c:v>
                </c:pt>
                <c:pt idx="1540">
                  <c:v>1957.0368490974724</c:v>
                </c:pt>
                <c:pt idx="1541">
                  <c:v>1943.0503537906134</c:v>
                </c:pt>
                <c:pt idx="1542">
                  <c:v>2022.8231208158368</c:v>
                </c:pt>
                <c:pt idx="1543">
                  <c:v>1939.8036998204666</c:v>
                </c:pt>
                <c:pt idx="1544">
                  <c:v>1917.0070156045263</c:v>
                </c:pt>
                <c:pt idx="1545">
                  <c:v>1887.2249807372175</c:v>
                </c:pt>
                <c:pt idx="1546">
                  <c:v>2018.1153654188943</c:v>
                </c:pt>
                <c:pt idx="1547">
                  <c:v>2072.782933333333</c:v>
                </c:pt>
                <c:pt idx="1548">
                  <c:v>2062.1733639810423</c:v>
                </c:pt>
                <c:pt idx="1549">
                  <c:v>1997.2245060070666</c:v>
                </c:pt>
                <c:pt idx="1550">
                  <c:v>2056.9688607476633</c:v>
                </c:pt>
                <c:pt idx="1551">
                  <c:v>2083.065028371278</c:v>
                </c:pt>
                <c:pt idx="1552">
                  <c:v>2019.584679183673</c:v>
                </c:pt>
                <c:pt idx="1553">
                  <c:v>2070.623810672854</c:v>
                </c:pt>
                <c:pt idx="1554">
                  <c:v>2081.430833333333</c:v>
                </c:pt>
                <c:pt idx="1555">
                  <c:v>2099.037505555555</c:v>
                </c:pt>
                <c:pt idx="1556">
                  <c:v>2063.687834196891</c:v>
                </c:pt>
                <c:pt idx="1557">
                  <c:v>1950.7978427586204</c:v>
                </c:pt>
                <c:pt idx="1558">
                  <c:v>1932.7070364158526</c:v>
                </c:pt>
                <c:pt idx="1559">
                  <c:v>1867.707837241379</c:v>
                </c:pt>
                <c:pt idx="1560">
                  <c:v>1862.5287885779555</c:v>
                </c:pt>
                <c:pt idx="1561">
                  <c:v>1813.6109897610916</c:v>
                </c:pt>
                <c:pt idx="1562">
                  <c:v>1643.3377389330303</c:v>
                </c:pt>
                <c:pt idx="1563">
                  <c:v>1642.342407235726</c:v>
                </c:pt>
                <c:pt idx="1564">
                  <c:v>1745.604193134496</c:v>
                </c:pt>
                <c:pt idx="1565">
                  <c:v>1699.231758202247</c:v>
                </c:pt>
                <c:pt idx="1566">
                  <c:v>1656.8889194366195</c:v>
                </c:pt>
                <c:pt idx="1567">
                  <c:v>1621.1910760563378</c:v>
                </c:pt>
                <c:pt idx="1568">
                  <c:v>1430.6002054963542</c:v>
                </c:pt>
                <c:pt idx="1569">
                  <c:v>1479.332807203151</c:v>
                </c:pt>
                <c:pt idx="1570">
                  <c:v>1554.9083634723786</c:v>
                </c:pt>
                <c:pt idx="1571">
                  <c:v>1582.1416393887944</c:v>
                </c:pt>
                <c:pt idx="1572">
                  <c:v>1572.0605136081308</c:v>
                </c:pt>
                <c:pt idx="1573">
                  <c:v>1511.570292013498</c:v>
                </c:pt>
                <c:pt idx="1574">
                  <c:v>1575.6589879194628</c:v>
                </c:pt>
                <c:pt idx="1575">
                  <c:v>1510.0479403781976</c:v>
                </c:pt>
                <c:pt idx="1576">
                  <c:v>1465.6671190211343</c:v>
                </c:pt>
                <c:pt idx="1577">
                  <c:v>1376.3165509727623</c:v>
                </c:pt>
                <c:pt idx="1578">
                  <c:v>1225.0693605774568</c:v>
                </c:pt>
                <c:pt idx="1579">
                  <c:v>1233.1090691754287</c:v>
                </c:pt>
                <c:pt idx="1580">
                  <c:v>1170.7092517127069</c:v>
                </c:pt>
                <c:pt idx="1581">
                  <c:v>1151.021152123552</c:v>
                </c:pt>
                <c:pt idx="1582">
                  <c:v>1225.4995459459456</c:v>
                </c:pt>
                <c:pt idx="1583">
                  <c:v>1213.6991469320064</c:v>
                </c:pt>
                <c:pt idx="1584">
                  <c:v>1203.8669666483213</c:v>
                </c:pt>
                <c:pt idx="1585">
                  <c:v>1116.2350479519387</c:v>
                </c:pt>
                <c:pt idx="1586">
                  <c:v>1122.2949342019542</c:v>
                </c:pt>
                <c:pt idx="1587">
                  <c:v>1182.393717519042</c:v>
                </c:pt>
                <c:pt idx="1588">
                  <c:v>1245.4439725340599</c:v>
                </c:pt>
                <c:pt idx="1589">
                  <c:v>1313.2601415351114</c:v>
                </c:pt>
                <c:pt idx="1590">
                  <c:v>1317.8599621533438</c:v>
                </c:pt>
                <c:pt idx="1591">
                  <c:v>1308.8812420368363</c:v>
                </c:pt>
                <c:pt idx="1592">
                  <c:v>1344.075493736501</c:v>
                </c:pt>
                <c:pt idx="1593">
                  <c:v>1370.9888458378377</c:v>
                </c:pt>
                <c:pt idx="1594">
                  <c:v>1389.4871674796746</c:v>
                </c:pt>
                <c:pt idx="1595">
                  <c:v>1431.7219351058056</c:v>
                </c:pt>
                <c:pt idx="1596">
                  <c:v>1493.1652457883365</c:v>
                </c:pt>
                <c:pt idx="1597">
                  <c:v>1499.3612854994628</c:v>
                </c:pt>
                <c:pt idx="1598">
                  <c:v>1464.5087538954106</c:v>
                </c:pt>
                <c:pt idx="1599">
                  <c:v>1472.017613617021</c:v>
                </c:pt>
                <c:pt idx="1600">
                  <c:v>1423.9683198307773</c:v>
                </c:pt>
                <c:pt idx="1601">
                  <c:v>1458.0537994728518</c:v>
                </c:pt>
                <c:pt idx="1602">
                  <c:v>1425.6706948257652</c:v>
                </c:pt>
                <c:pt idx="1603">
                  <c:v>1403.129358522427</c:v>
                </c:pt>
                <c:pt idx="1604">
                  <c:v>1437.1024126382304</c:v>
                </c:pt>
                <c:pt idx="1605">
                  <c:v>1428.9987897328444</c:v>
                </c:pt>
                <c:pt idx="1606">
                  <c:v>1494.382688167539</c:v>
                </c:pt>
                <c:pt idx="1607">
                  <c:v>1538.7193954808195</c:v>
                </c:pt>
                <c:pt idx="1608">
                  <c:v>1512.7004098584164</c:v>
                </c:pt>
                <c:pt idx="1609">
                  <c:v>1527.220306986444</c:v>
                </c:pt>
                <c:pt idx="1610">
                  <c:v>1509.394218313502</c:v>
                </c:pt>
                <c:pt idx="1611">
                  <c:v>1461.0784156217883</c:v>
                </c:pt>
                <c:pt idx="1612">
                  <c:v>1479.9778666666664</c:v>
                </c:pt>
                <c:pt idx="1613">
                  <c:v>1509.308976863753</c:v>
                </c:pt>
                <c:pt idx="1614">
                  <c:v>1527.3371250767655</c:v>
                </c:pt>
                <c:pt idx="1615">
                  <c:v>1522.0842745417513</c:v>
                </c:pt>
                <c:pt idx="1616">
                  <c:v>1505.7356233400399</c:v>
                </c:pt>
                <c:pt idx="1617">
                  <c:v>1461.0844626506023</c:v>
                </c:pt>
                <c:pt idx="1618">
                  <c:v>1529.028629149797</c:v>
                </c:pt>
                <c:pt idx="1619">
                  <c:v>1565.8902658536583</c:v>
                </c:pt>
                <c:pt idx="1620">
                  <c:v>1574.5596393343417</c:v>
                </c:pt>
                <c:pt idx="1621">
                  <c:v>1568.8338721690993</c:v>
                </c:pt>
                <c:pt idx="1622">
                  <c:v>1581.0823735735732</c:v>
                </c:pt>
                <c:pt idx="1623">
                  <c:v>1577.9586199503722</c:v>
                </c:pt>
                <c:pt idx="1624">
                  <c:v>1555.5036136296294</c:v>
                </c:pt>
                <c:pt idx="1625">
                  <c:v>1508.102700443568</c:v>
                </c:pt>
                <c:pt idx="1626">
                  <c:v>1512.1393721867319</c:v>
                </c:pt>
                <c:pt idx="1627">
                  <c:v>1541.398422756253</c:v>
                </c:pt>
                <c:pt idx="1628">
                  <c:v>1585.8081924100538</c:v>
                </c:pt>
                <c:pt idx="1629">
                  <c:v>1649.6762878097122</c:v>
                </c:pt>
                <c:pt idx="1630">
                  <c:v>1682.7422364267989</c:v>
                </c:pt>
                <c:pt idx="1631">
                  <c:v>1713.854162140733</c:v>
                </c:pt>
                <c:pt idx="1632">
                  <c:v>1717.9753189471187</c:v>
                </c:pt>
                <c:pt idx="1633">
                  <c:v>1733.5981248065098</c:v>
                </c:pt>
                <c:pt idx="1634">
                  <c:v>1672.9490007401923</c:v>
                </c:pt>
                <c:pt idx="1635">
                  <c:v>1729.1241818023475</c:v>
                </c:pt>
                <c:pt idx="1636">
                  <c:v>1774.397187002582</c:v>
                </c:pt>
                <c:pt idx="1637">
                  <c:v>1774.539516971279</c:v>
                </c:pt>
                <c:pt idx="1638">
                  <c:v>1782.6340258954672</c:v>
                </c:pt>
                <c:pt idx="1639">
                  <c:v>1708.2936610281984</c:v>
                </c:pt>
                <c:pt idx="1640">
                  <c:v>1753.373174348889</c:v>
                </c:pt>
                <c:pt idx="1641">
                  <c:v>1799.3453505379634</c:v>
                </c:pt>
                <c:pt idx="1642">
                  <c:v>1700.1133170613339</c:v>
                </c:pt>
                <c:pt idx="1643">
                  <c:v>1719.6576906815972</c:v>
                </c:pt>
                <c:pt idx="1644">
                  <c:v>1594.9407890847067</c:v>
                </c:pt>
                <c:pt idx="1645">
                  <c:v>1562.7665398477982</c:v>
                </c:pt>
                <c:pt idx="1646">
                  <c:v>1505.9624098010565</c:v>
                </c:pt>
                <c:pt idx="1647">
                  <c:v>1557.7283750808801</c:v>
                </c:pt>
                <c:pt idx="1648">
                  <c:v>1581.6345079212672</c:v>
                </c:pt>
                <c:pt idx="1649">
                  <c:v>1496.7029682608593</c:v>
                </c:pt>
                <c:pt idx="1650">
                  <c:v>1395.727528504664</c:v>
                </c:pt>
                <c:pt idx="1651">
                  <c:v>1428.2255311612787</c:v>
                </c:pt>
                <c:pt idx="1652">
                  <c:v>1358.1950297783646</c:v>
                </c:pt>
                <c:pt idx="1653">
                  <c:v>1092.2770095995343</c:v>
                </c:pt>
                <c:pt idx="1654">
                  <c:v>1015.0273039425676</c:v>
                </c:pt>
                <c:pt idx="1655">
                  <c:v>1019.2699857297788</c:v>
                </c:pt>
                <c:pt idx="1656">
                  <c:v>1000.998669527287</c:v>
                </c:pt>
                <c:pt idx="1657">
                  <c:v>926.5990889426134</c:v>
                </c:pt>
                <c:pt idx="1658">
                  <c:v>869.1356495493842</c:v>
                </c:pt>
                <c:pt idx="1659">
                  <c:v>971.1961845807539</c:v>
                </c:pt>
                <c:pt idx="1660">
                  <c:v>1030.3515644171778</c:v>
                </c:pt>
                <c:pt idx="1661">
                  <c:v>1048.41732054355</c:v>
                </c:pt>
                <c:pt idx="1662">
                  <c:v>1061.0806744338313</c:v>
                </c:pt>
                <c:pt idx="1663">
                  <c:v>1142.3215641650525</c:v>
                </c:pt>
                <c:pt idx="1664">
                  <c:v>1180.9752362607594</c:v>
                </c:pt>
                <c:pt idx="1665">
                  <c:v>1205.9421129907437</c:v>
                </c:pt>
                <c:pt idx="1666">
                  <c:v>1228.1263824712241</c:v>
                </c:pt>
                <c:pt idx="1667">
                  <c:v>1255.5193442896236</c:v>
                </c:pt>
                <c:pt idx="1668">
                  <c:v>1266.1178108515967</c:v>
                </c:pt>
                <c:pt idx="1669">
                  <c:v>1227.0254919927468</c:v>
                </c:pt>
                <c:pt idx="1670">
                  <c:v>1292.5684337249745</c:v>
                </c:pt>
                <c:pt idx="1671">
                  <c:v>1341.0309130357002</c:v>
                </c:pt>
                <c:pt idx="1672">
                  <c:v>1259.1216830294527</c:v>
                </c:pt>
                <c:pt idx="1673">
                  <c:v>1213.6375627279606</c:v>
                </c:pt>
                <c:pt idx="1674">
                  <c:v>1209.3942268968076</c:v>
                </c:pt>
                <c:pt idx="1675">
                  <c:v>1216.092937080875</c:v>
                </c:pt>
                <c:pt idx="1676">
                  <c:v>1254.286121434359</c:v>
                </c:pt>
                <c:pt idx="1677">
                  <c:v>1307.9896213724958</c:v>
                </c:pt>
                <c:pt idx="1678">
                  <c:v>1337.9165945622317</c:v>
                </c:pt>
                <c:pt idx="1679">
                  <c:v>1383.1244292564522</c:v>
                </c:pt>
                <c:pt idx="1680">
                  <c:v>1422.1267584221443</c:v>
                </c:pt>
                <c:pt idx="1681">
                  <c:v>1457.6262019167768</c:v>
                </c:pt>
                <c:pt idx="1682">
                  <c:v>1425.3789160815686</c:v>
                </c:pt>
                <c:pt idx="1683">
                  <c:v>1445.594096022338</c:v>
                </c:pt>
                <c:pt idx="1684">
                  <c:v>1446.1736496079018</c:v>
                </c:pt>
                <c:pt idx="1685">
                  <c:v>1392.5329522155569</c:v>
                </c:pt>
                <c:pt idx="1686">
                  <c:v>1432.2624332291675</c:v>
                </c:pt>
                <c:pt idx="1687">
                  <c:v>1277.557459047871</c:v>
                </c:pt>
                <c:pt idx="1688">
                  <c:v>1263.3196095006808</c:v>
                </c:pt>
                <c:pt idx="1689">
                  <c:v>1301.8852081741534</c:v>
                </c:pt>
                <c:pt idx="1690">
                  <c:v>1323.7074212969103</c:v>
                </c:pt>
                <c:pt idx="1691">
                  <c:v>1345.2661576092733</c:v>
                </c:pt>
                <c:pt idx="1692">
                  <c:v>1401.0562816491295</c:v>
                </c:pt>
                <c:pt idx="1693">
                  <c:v>1450.589679658091</c:v>
                </c:pt>
                <c:pt idx="1694">
                  <c:v>1478.7746139359697</c:v>
                </c:pt>
                <c:pt idx="1695">
                  <c:v>1471.338556098833</c:v>
                </c:pt>
                <c:pt idx="1696">
                  <c:v>1425.0851490111609</c:v>
                </c:pt>
                <c:pt idx="1697">
                  <c:v>1408.2485139316184</c:v>
                </c:pt>
                <c:pt idx="1698">
                  <c:v>1449.235461973601</c:v>
                </c:pt>
                <c:pt idx="1699">
                  <c:v>1487.5001940281015</c:v>
                </c:pt>
                <c:pt idx="1700">
                  <c:v>1523.0676769501354</c:v>
                </c:pt>
                <c:pt idx="1701">
                  <c:v>1517.7489606038464</c:v>
                </c:pt>
                <c:pt idx="1702">
                  <c:v>1479.0391569839412</c:v>
                </c:pt>
                <c:pt idx="1703">
                  <c:v>1512.5765264088568</c:v>
                </c:pt>
                <c:pt idx="1704">
                  <c:v>1569.7331526836892</c:v>
                </c:pt>
                <c:pt idx="1705">
                  <c:v>1590.5421403650835</c:v>
                </c:pt>
                <c:pt idx="1706">
                  <c:v>1626.8015022360837</c:v>
                </c:pt>
                <c:pt idx="1707">
                  <c:v>1649.3596260283573</c:v>
                </c:pt>
                <c:pt idx="1708">
                  <c:v>1718.9017658245507</c:v>
                </c:pt>
                <c:pt idx="1709">
                  <c:v>1692.7538008770725</c:v>
                </c:pt>
                <c:pt idx="1710">
                  <c:v>1744.2576400280825</c:v>
                </c:pt>
                <c:pt idx="1711">
                  <c:v>1743.6340291691781</c:v>
                </c:pt>
                <c:pt idx="1712">
                  <c:v>1759.4199502026484</c:v>
                </c:pt>
                <c:pt idx="1713">
                  <c:v>1798.3182982367496</c:v>
                </c:pt>
                <c:pt idx="1714">
                  <c:v>1868.5353394917381</c:v>
                </c:pt>
                <c:pt idx="1715">
                  <c:v>1894.0930417208394</c:v>
                </c:pt>
                <c:pt idx="1716">
                  <c:v>1902.2921705227513</c:v>
                </c:pt>
                <c:pt idx="1717">
                  <c:v>1889.7506997584978</c:v>
                </c:pt>
                <c:pt idx="1718">
                  <c:v>1925.6891212181483</c:v>
                </c:pt>
                <c:pt idx="1719">
                  <c:v>1920.1236323142332</c:v>
                </c:pt>
                <c:pt idx="1720">
                  <c:v>1939.6237054224462</c:v>
                </c:pt>
                <c:pt idx="1721">
                  <c:v>1994.741393034408</c:v>
                </c:pt>
                <c:pt idx="1722">
                  <c:v>2022.1769804826858</c:v>
                </c:pt>
                <c:pt idx="1723">
                  <c:v>2013.6830856162653</c:v>
                </c:pt>
                <c:pt idx="1724">
                  <c:v>2044.6871562107453</c:v>
                </c:pt>
                <c:pt idx="1725">
                  <c:v>1992.2876749230306</c:v>
                </c:pt>
                <c:pt idx="1726">
                  <c:v>2114.04958827191</c:v>
                </c:pt>
                <c:pt idx="1727">
                  <c:v>2136.1916406316536</c:v>
                </c:pt>
                <c:pt idx="1728">
                  <c:v>2119.0331469746307</c:v>
                </c:pt>
                <c:pt idx="1729">
                  <c:v>2166.0656742870283</c:v>
                </c:pt>
                <c:pt idx="1730">
                  <c:v>2150.964717960011</c:v>
                </c:pt>
                <c:pt idx="1731">
                  <c:v>2161.9471568349823</c:v>
                </c:pt>
                <c:pt idx="1732">
                  <c:v>2168.520684762725</c:v>
                </c:pt>
                <c:pt idx="1733">
                  <c:v>2148.00758906796</c:v>
                </c:pt>
                <c:pt idx="1734">
                  <c:v>2142.5944197038384</c:v>
                </c:pt>
                <c:pt idx="1735">
                  <c:v>2090.0287732254646</c:v>
                </c:pt>
                <c:pt idx="1736">
                  <c:v>1995.3277276681583</c:v>
                </c:pt>
                <c:pt idx="1737">
                  <c:v>2078.7679284218666</c:v>
                </c:pt>
                <c:pt idx="1738">
                  <c:v>2140.5832622105363</c:v>
                </c:pt>
                <c:pt idx="1739">
                  <c:v>2120.5244184758476</c:v>
                </c:pt>
                <c:pt idx="1740">
                  <c:v>1977.3931418730685</c:v>
                </c:pt>
                <c:pt idx="1741">
                  <c:v>1961.1644247630857</c:v>
                </c:pt>
                <c:pt idx="1742">
                  <c:v>2073.2688727260506</c:v>
                </c:pt>
                <c:pt idx="1743">
                  <c:v>2118.176614826486</c:v>
                </c:pt>
                <c:pt idx="1744">
                  <c:v>2099.4873091924787</c:v>
                </c:pt>
                <c:pt idx="1745">
                  <c:v>2111.1947018065034</c:v>
                </c:pt>
                <c:pt idx="1746">
                  <c:v>2180.5849959273232</c:v>
                </c:pt>
                <c:pt idx="1747">
                  <c:v>2200.9387093157948</c:v>
                </c:pt>
                <c:pt idx="1748">
                  <c:v>2182.24942193946</c:v>
                </c:pt>
                <c:pt idx="1749">
                  <c:v>2164.7135905083787</c:v>
                </c:pt>
                <c:pt idx="1750">
                  <c:v>2190.3129368186837</c:v>
                </c:pt>
                <c:pt idx="1751">
                  <c:v>2272.1641161072266</c:v>
                </c:pt>
                <c:pt idx="1752">
                  <c:v>2287.646140529321</c:v>
                </c:pt>
                <c:pt idx="1753">
                  <c:v>2335.390385832686</c:v>
                </c:pt>
                <c:pt idx="1754">
                  <c:v>2347.796499620878</c:v>
                </c:pt>
                <c:pt idx="1755">
                  <c:v>2357</c:v>
                </c:pt>
              </c:numCache>
            </c:numRef>
          </c:yVal>
          <c:smooth val="0"/>
        </c:ser>
        <c:axId val="1871648"/>
        <c:axId val="16844833"/>
      </c:scatterChart>
      <c:scatterChart>
        <c:scatterStyle val="lineMarker"/>
        <c:varyColors val="0"/>
        <c:ser>
          <c:idx val="2"/>
          <c:order val="1"/>
          <c:tx>
            <c:v>Real Earnings</c:v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Data!$F$9:$F$1765</c:f>
              <c:numCache>
                <c:ptCount val="1757"/>
                <c:pt idx="0">
                  <c:v>1871.0416666666667</c:v>
                </c:pt>
                <c:pt idx="1">
                  <c:v>1871.125</c:v>
                </c:pt>
                <c:pt idx="2">
                  <c:v>1871.2083333333333</c:v>
                </c:pt>
                <c:pt idx="3">
                  <c:v>1871.2916666666665</c:v>
                </c:pt>
                <c:pt idx="4">
                  <c:v>1871.3749999999998</c:v>
                </c:pt>
                <c:pt idx="5">
                  <c:v>1871.458333333333</c:v>
                </c:pt>
                <c:pt idx="6">
                  <c:v>1871.5416666666663</c:v>
                </c:pt>
                <c:pt idx="7">
                  <c:v>1871.6249999999995</c:v>
                </c:pt>
                <c:pt idx="8">
                  <c:v>1871.7083333333328</c:v>
                </c:pt>
                <c:pt idx="9">
                  <c:v>1871.791666666666</c:v>
                </c:pt>
                <c:pt idx="10">
                  <c:v>1871.8749999999993</c:v>
                </c:pt>
                <c:pt idx="11">
                  <c:v>1871.9583333333326</c:v>
                </c:pt>
                <c:pt idx="12">
                  <c:v>1872.0416666666658</c:v>
                </c:pt>
                <c:pt idx="13">
                  <c:v>1872.124999999999</c:v>
                </c:pt>
                <c:pt idx="14">
                  <c:v>1872.2083333333323</c:v>
                </c:pt>
                <c:pt idx="15">
                  <c:v>1872.2916666666656</c:v>
                </c:pt>
                <c:pt idx="16">
                  <c:v>1872.3749999999989</c:v>
                </c:pt>
                <c:pt idx="17">
                  <c:v>1872.4583333333321</c:v>
                </c:pt>
                <c:pt idx="18">
                  <c:v>1872.5416666666654</c:v>
                </c:pt>
                <c:pt idx="19">
                  <c:v>1872.6249999999986</c:v>
                </c:pt>
                <c:pt idx="20">
                  <c:v>1872.708333333332</c:v>
                </c:pt>
                <c:pt idx="21">
                  <c:v>1872.7916666666652</c:v>
                </c:pt>
                <c:pt idx="22">
                  <c:v>1872.8749999999984</c:v>
                </c:pt>
                <c:pt idx="23">
                  <c:v>1872.9583333333317</c:v>
                </c:pt>
                <c:pt idx="24">
                  <c:v>1873.041666666665</c:v>
                </c:pt>
                <c:pt idx="25">
                  <c:v>1873.1249999999982</c:v>
                </c:pt>
                <c:pt idx="26">
                  <c:v>1873.2083333333314</c:v>
                </c:pt>
                <c:pt idx="27">
                  <c:v>1873.2916666666647</c:v>
                </c:pt>
                <c:pt idx="28">
                  <c:v>1873.374999999998</c:v>
                </c:pt>
                <c:pt idx="29">
                  <c:v>1873.4583333333312</c:v>
                </c:pt>
                <c:pt idx="30">
                  <c:v>1873.5416666666645</c:v>
                </c:pt>
                <c:pt idx="31">
                  <c:v>1873.6249999999977</c:v>
                </c:pt>
                <c:pt idx="32">
                  <c:v>1873.708333333331</c:v>
                </c:pt>
                <c:pt idx="33">
                  <c:v>1873.7916666666642</c:v>
                </c:pt>
                <c:pt idx="34">
                  <c:v>1873.8749999999975</c:v>
                </c:pt>
                <c:pt idx="35">
                  <c:v>1873.9583333333308</c:v>
                </c:pt>
                <c:pt idx="36">
                  <c:v>1874.041666666664</c:v>
                </c:pt>
                <c:pt idx="37">
                  <c:v>1874.1249999999973</c:v>
                </c:pt>
                <c:pt idx="38">
                  <c:v>1874.2083333333305</c:v>
                </c:pt>
                <c:pt idx="39">
                  <c:v>1874.2916666666638</c:v>
                </c:pt>
                <c:pt idx="40">
                  <c:v>1874.374999999997</c:v>
                </c:pt>
                <c:pt idx="41">
                  <c:v>1874.4583333333303</c:v>
                </c:pt>
                <c:pt idx="42">
                  <c:v>1874.5416666666636</c:v>
                </c:pt>
                <c:pt idx="43">
                  <c:v>1874.6249999999968</c:v>
                </c:pt>
                <c:pt idx="44">
                  <c:v>1874.70833333333</c:v>
                </c:pt>
                <c:pt idx="45">
                  <c:v>1874.7916666666633</c:v>
                </c:pt>
                <c:pt idx="46">
                  <c:v>1874.8749999999966</c:v>
                </c:pt>
                <c:pt idx="47">
                  <c:v>1874.9583333333298</c:v>
                </c:pt>
                <c:pt idx="48">
                  <c:v>1875.041666666663</c:v>
                </c:pt>
                <c:pt idx="49">
                  <c:v>1875.1249999999964</c:v>
                </c:pt>
                <c:pt idx="50">
                  <c:v>1875.2083333333296</c:v>
                </c:pt>
                <c:pt idx="51">
                  <c:v>1875.2916666666629</c:v>
                </c:pt>
                <c:pt idx="52">
                  <c:v>1875.3749999999961</c:v>
                </c:pt>
                <c:pt idx="53">
                  <c:v>1875.4583333333294</c:v>
                </c:pt>
                <c:pt idx="54">
                  <c:v>1875.5416666666626</c:v>
                </c:pt>
                <c:pt idx="55">
                  <c:v>1875.624999999996</c:v>
                </c:pt>
                <c:pt idx="56">
                  <c:v>1875.7083333333292</c:v>
                </c:pt>
                <c:pt idx="57">
                  <c:v>1875.7916666666624</c:v>
                </c:pt>
                <c:pt idx="58">
                  <c:v>1875.8749999999957</c:v>
                </c:pt>
                <c:pt idx="59">
                  <c:v>1875.958333333329</c:v>
                </c:pt>
                <c:pt idx="60">
                  <c:v>1876.0416666666622</c:v>
                </c:pt>
                <c:pt idx="61">
                  <c:v>1876.1249999999955</c:v>
                </c:pt>
                <c:pt idx="62">
                  <c:v>1876.2083333333287</c:v>
                </c:pt>
                <c:pt idx="63">
                  <c:v>1876.291666666662</c:v>
                </c:pt>
                <c:pt idx="64">
                  <c:v>1876.3749999999952</c:v>
                </c:pt>
                <c:pt idx="65">
                  <c:v>1876.4583333333285</c:v>
                </c:pt>
                <c:pt idx="66">
                  <c:v>1876.5416666666617</c:v>
                </c:pt>
                <c:pt idx="67">
                  <c:v>1876.624999999995</c:v>
                </c:pt>
                <c:pt idx="68">
                  <c:v>1876.7083333333283</c:v>
                </c:pt>
                <c:pt idx="69">
                  <c:v>1876.7916666666615</c:v>
                </c:pt>
                <c:pt idx="70">
                  <c:v>1876.8749999999948</c:v>
                </c:pt>
                <c:pt idx="71">
                  <c:v>1876.958333333328</c:v>
                </c:pt>
                <c:pt idx="72">
                  <c:v>1877.0416666666613</c:v>
                </c:pt>
                <c:pt idx="73">
                  <c:v>1877.1249999999945</c:v>
                </c:pt>
                <c:pt idx="74">
                  <c:v>1877.2083333333278</c:v>
                </c:pt>
                <c:pt idx="75">
                  <c:v>1877.291666666661</c:v>
                </c:pt>
                <c:pt idx="76">
                  <c:v>1877.3749999999943</c:v>
                </c:pt>
                <c:pt idx="77">
                  <c:v>1877.4583333333276</c:v>
                </c:pt>
                <c:pt idx="78">
                  <c:v>1877.5416666666608</c:v>
                </c:pt>
                <c:pt idx="79">
                  <c:v>1877.624999999994</c:v>
                </c:pt>
                <c:pt idx="80">
                  <c:v>1877.7083333333273</c:v>
                </c:pt>
                <c:pt idx="81">
                  <c:v>1877.7916666666606</c:v>
                </c:pt>
                <c:pt idx="82">
                  <c:v>1877.8749999999939</c:v>
                </c:pt>
                <c:pt idx="83">
                  <c:v>1877.9583333333271</c:v>
                </c:pt>
                <c:pt idx="84">
                  <c:v>1878.0416666666604</c:v>
                </c:pt>
                <c:pt idx="85">
                  <c:v>1878.1249999999936</c:v>
                </c:pt>
                <c:pt idx="86">
                  <c:v>1878.208333333327</c:v>
                </c:pt>
                <c:pt idx="87">
                  <c:v>1878.2916666666601</c:v>
                </c:pt>
                <c:pt idx="88">
                  <c:v>1878.3749999999934</c:v>
                </c:pt>
                <c:pt idx="89">
                  <c:v>1878.4583333333267</c:v>
                </c:pt>
                <c:pt idx="90">
                  <c:v>1878.54166666666</c:v>
                </c:pt>
                <c:pt idx="91">
                  <c:v>1878.6249999999932</c:v>
                </c:pt>
                <c:pt idx="92">
                  <c:v>1878.7083333333264</c:v>
                </c:pt>
                <c:pt idx="93">
                  <c:v>1878.7916666666597</c:v>
                </c:pt>
                <c:pt idx="94">
                  <c:v>1878.874999999993</c:v>
                </c:pt>
                <c:pt idx="95">
                  <c:v>1878.9583333333262</c:v>
                </c:pt>
                <c:pt idx="96">
                  <c:v>1879.0416666666595</c:v>
                </c:pt>
                <c:pt idx="97">
                  <c:v>1879.1249999999927</c:v>
                </c:pt>
                <c:pt idx="98">
                  <c:v>1879.208333333326</c:v>
                </c:pt>
                <c:pt idx="99">
                  <c:v>1879.2916666666592</c:v>
                </c:pt>
                <c:pt idx="100">
                  <c:v>1879.3749999999925</c:v>
                </c:pt>
                <c:pt idx="101">
                  <c:v>1879.4583333333258</c:v>
                </c:pt>
                <c:pt idx="102">
                  <c:v>1879.541666666659</c:v>
                </c:pt>
                <c:pt idx="103">
                  <c:v>1879.6249999999923</c:v>
                </c:pt>
                <c:pt idx="104">
                  <c:v>1879.7083333333255</c:v>
                </c:pt>
                <c:pt idx="105">
                  <c:v>1879.7916666666588</c:v>
                </c:pt>
                <c:pt idx="106">
                  <c:v>1879.874999999992</c:v>
                </c:pt>
                <c:pt idx="107">
                  <c:v>1879.9583333333253</c:v>
                </c:pt>
                <c:pt idx="108">
                  <c:v>1880.0416666666586</c:v>
                </c:pt>
                <c:pt idx="109">
                  <c:v>1880.1249999999918</c:v>
                </c:pt>
                <c:pt idx="110">
                  <c:v>1880.208333333325</c:v>
                </c:pt>
                <c:pt idx="111">
                  <c:v>1880.2916666666583</c:v>
                </c:pt>
                <c:pt idx="112">
                  <c:v>1880.3749999999916</c:v>
                </c:pt>
                <c:pt idx="113">
                  <c:v>1880.4583333333248</c:v>
                </c:pt>
                <c:pt idx="114">
                  <c:v>1880.541666666658</c:v>
                </c:pt>
                <c:pt idx="115">
                  <c:v>1880.6249999999914</c:v>
                </c:pt>
                <c:pt idx="116">
                  <c:v>1880.7083333333246</c:v>
                </c:pt>
                <c:pt idx="117">
                  <c:v>1880.7916666666579</c:v>
                </c:pt>
                <c:pt idx="118">
                  <c:v>1880.8749999999911</c:v>
                </c:pt>
                <c:pt idx="119">
                  <c:v>1880.9583333333244</c:v>
                </c:pt>
                <c:pt idx="120">
                  <c:v>1881.0416666666576</c:v>
                </c:pt>
                <c:pt idx="121">
                  <c:v>1881.124999999991</c:v>
                </c:pt>
                <c:pt idx="122">
                  <c:v>1881.2083333333242</c:v>
                </c:pt>
                <c:pt idx="123">
                  <c:v>1881.2916666666574</c:v>
                </c:pt>
                <c:pt idx="124">
                  <c:v>1881.3749999999907</c:v>
                </c:pt>
                <c:pt idx="125">
                  <c:v>1881.458333333324</c:v>
                </c:pt>
                <c:pt idx="126">
                  <c:v>1881.5416666666572</c:v>
                </c:pt>
                <c:pt idx="127">
                  <c:v>1881.6249999999905</c:v>
                </c:pt>
                <c:pt idx="128">
                  <c:v>1881.7083333333237</c:v>
                </c:pt>
                <c:pt idx="129">
                  <c:v>1881.791666666657</c:v>
                </c:pt>
                <c:pt idx="130">
                  <c:v>1881.8749999999902</c:v>
                </c:pt>
                <c:pt idx="131">
                  <c:v>1881.9583333333235</c:v>
                </c:pt>
                <c:pt idx="132">
                  <c:v>1882.0416666666567</c:v>
                </c:pt>
                <c:pt idx="133">
                  <c:v>1882.12499999999</c:v>
                </c:pt>
                <c:pt idx="134">
                  <c:v>1882.2083333333233</c:v>
                </c:pt>
                <c:pt idx="135">
                  <c:v>1882.2916666666565</c:v>
                </c:pt>
                <c:pt idx="136">
                  <c:v>1882.3749999999898</c:v>
                </c:pt>
                <c:pt idx="137">
                  <c:v>1882.458333333323</c:v>
                </c:pt>
                <c:pt idx="138">
                  <c:v>1882.5416666666563</c:v>
                </c:pt>
                <c:pt idx="139">
                  <c:v>1882.6249999999895</c:v>
                </c:pt>
                <c:pt idx="140">
                  <c:v>1882.7083333333228</c:v>
                </c:pt>
                <c:pt idx="141">
                  <c:v>1882.791666666656</c:v>
                </c:pt>
                <c:pt idx="142">
                  <c:v>1882.8749999999893</c:v>
                </c:pt>
                <c:pt idx="143">
                  <c:v>1882.9583333333226</c:v>
                </c:pt>
                <c:pt idx="144">
                  <c:v>1883.0416666666558</c:v>
                </c:pt>
                <c:pt idx="145">
                  <c:v>1883.124999999989</c:v>
                </c:pt>
                <c:pt idx="146">
                  <c:v>1883.2083333333223</c:v>
                </c:pt>
                <c:pt idx="147">
                  <c:v>1883.2916666666556</c:v>
                </c:pt>
                <c:pt idx="148">
                  <c:v>1883.3749999999889</c:v>
                </c:pt>
                <c:pt idx="149">
                  <c:v>1883.4583333333221</c:v>
                </c:pt>
                <c:pt idx="150">
                  <c:v>1883.5416666666554</c:v>
                </c:pt>
                <c:pt idx="151">
                  <c:v>1883.6249999999886</c:v>
                </c:pt>
                <c:pt idx="152">
                  <c:v>1883.708333333322</c:v>
                </c:pt>
                <c:pt idx="153">
                  <c:v>1883.7916666666551</c:v>
                </c:pt>
                <c:pt idx="154">
                  <c:v>1883.8749999999884</c:v>
                </c:pt>
                <c:pt idx="155">
                  <c:v>1883.9583333333217</c:v>
                </c:pt>
                <c:pt idx="156">
                  <c:v>1884.041666666655</c:v>
                </c:pt>
                <c:pt idx="157">
                  <c:v>1884.1249999999882</c:v>
                </c:pt>
                <c:pt idx="158">
                  <c:v>1884.2083333333214</c:v>
                </c:pt>
                <c:pt idx="159">
                  <c:v>1884.2916666666547</c:v>
                </c:pt>
                <c:pt idx="160">
                  <c:v>1884.374999999988</c:v>
                </c:pt>
                <c:pt idx="161">
                  <c:v>1884.4583333333212</c:v>
                </c:pt>
                <c:pt idx="162">
                  <c:v>1884.5416666666545</c:v>
                </c:pt>
                <c:pt idx="163">
                  <c:v>1884.6249999999877</c:v>
                </c:pt>
                <c:pt idx="164">
                  <c:v>1884.708333333321</c:v>
                </c:pt>
                <c:pt idx="165">
                  <c:v>1884.7916666666542</c:v>
                </c:pt>
                <c:pt idx="166">
                  <c:v>1884.8749999999875</c:v>
                </c:pt>
                <c:pt idx="167">
                  <c:v>1884.9583333333208</c:v>
                </c:pt>
                <c:pt idx="168">
                  <c:v>1885.041666666654</c:v>
                </c:pt>
                <c:pt idx="169">
                  <c:v>1885.1249999999873</c:v>
                </c:pt>
                <c:pt idx="170">
                  <c:v>1885.2083333333205</c:v>
                </c:pt>
                <c:pt idx="171">
                  <c:v>1885.2916666666538</c:v>
                </c:pt>
                <c:pt idx="172">
                  <c:v>1885.374999999987</c:v>
                </c:pt>
                <c:pt idx="173">
                  <c:v>1885.4583333333203</c:v>
                </c:pt>
                <c:pt idx="174">
                  <c:v>1885.5416666666536</c:v>
                </c:pt>
                <c:pt idx="175">
                  <c:v>1885.6249999999868</c:v>
                </c:pt>
                <c:pt idx="176">
                  <c:v>1885.70833333332</c:v>
                </c:pt>
                <c:pt idx="177">
                  <c:v>1885.7916666666533</c:v>
                </c:pt>
                <c:pt idx="178">
                  <c:v>1885.8749999999866</c:v>
                </c:pt>
                <c:pt idx="179">
                  <c:v>1885.9583333333198</c:v>
                </c:pt>
                <c:pt idx="180">
                  <c:v>1886.041666666653</c:v>
                </c:pt>
                <c:pt idx="181">
                  <c:v>1886.1249999999864</c:v>
                </c:pt>
                <c:pt idx="182">
                  <c:v>1886.2083333333196</c:v>
                </c:pt>
                <c:pt idx="183">
                  <c:v>1886.2916666666529</c:v>
                </c:pt>
                <c:pt idx="184">
                  <c:v>1886.3749999999861</c:v>
                </c:pt>
                <c:pt idx="185">
                  <c:v>1886.4583333333194</c:v>
                </c:pt>
                <c:pt idx="186">
                  <c:v>1886.5416666666526</c:v>
                </c:pt>
                <c:pt idx="187">
                  <c:v>1886.624999999986</c:v>
                </c:pt>
                <c:pt idx="188">
                  <c:v>1886.7083333333192</c:v>
                </c:pt>
                <c:pt idx="189">
                  <c:v>1886.7916666666524</c:v>
                </c:pt>
                <c:pt idx="190">
                  <c:v>1886.8749999999857</c:v>
                </c:pt>
                <c:pt idx="191">
                  <c:v>1886.958333333319</c:v>
                </c:pt>
                <c:pt idx="192">
                  <c:v>1887.0416666666522</c:v>
                </c:pt>
                <c:pt idx="193">
                  <c:v>1887.1249999999854</c:v>
                </c:pt>
                <c:pt idx="194">
                  <c:v>1887.2083333333187</c:v>
                </c:pt>
                <c:pt idx="195">
                  <c:v>1887.291666666652</c:v>
                </c:pt>
                <c:pt idx="196">
                  <c:v>1887.3749999999852</c:v>
                </c:pt>
                <c:pt idx="197">
                  <c:v>1887.4583333333185</c:v>
                </c:pt>
                <c:pt idx="198">
                  <c:v>1887.5416666666517</c:v>
                </c:pt>
                <c:pt idx="199">
                  <c:v>1887.624999999985</c:v>
                </c:pt>
                <c:pt idx="200">
                  <c:v>1887.7083333333183</c:v>
                </c:pt>
                <c:pt idx="201">
                  <c:v>1887.7916666666515</c:v>
                </c:pt>
                <c:pt idx="202">
                  <c:v>1887.8749999999848</c:v>
                </c:pt>
                <c:pt idx="203">
                  <c:v>1887.958333333318</c:v>
                </c:pt>
                <c:pt idx="204">
                  <c:v>1888.0416666666513</c:v>
                </c:pt>
                <c:pt idx="205">
                  <c:v>1888.1249999999845</c:v>
                </c:pt>
                <c:pt idx="206">
                  <c:v>1888.2083333333178</c:v>
                </c:pt>
                <c:pt idx="207">
                  <c:v>1888.291666666651</c:v>
                </c:pt>
                <c:pt idx="208">
                  <c:v>1888.3749999999843</c:v>
                </c:pt>
                <c:pt idx="209">
                  <c:v>1888.4583333333176</c:v>
                </c:pt>
                <c:pt idx="210">
                  <c:v>1888.5416666666508</c:v>
                </c:pt>
                <c:pt idx="211">
                  <c:v>1888.624999999984</c:v>
                </c:pt>
                <c:pt idx="212">
                  <c:v>1888.7083333333173</c:v>
                </c:pt>
                <c:pt idx="213">
                  <c:v>1888.7916666666506</c:v>
                </c:pt>
                <c:pt idx="214">
                  <c:v>1888.8749999999839</c:v>
                </c:pt>
                <c:pt idx="215">
                  <c:v>1888.9583333333171</c:v>
                </c:pt>
                <c:pt idx="216">
                  <c:v>1889.0416666666504</c:v>
                </c:pt>
                <c:pt idx="217">
                  <c:v>1889.1249999999836</c:v>
                </c:pt>
                <c:pt idx="218">
                  <c:v>1889.208333333317</c:v>
                </c:pt>
                <c:pt idx="219">
                  <c:v>1889.2916666666501</c:v>
                </c:pt>
                <c:pt idx="220">
                  <c:v>1889.3749999999834</c:v>
                </c:pt>
                <c:pt idx="221">
                  <c:v>1889.4583333333167</c:v>
                </c:pt>
                <c:pt idx="222">
                  <c:v>1889.54166666665</c:v>
                </c:pt>
                <c:pt idx="223">
                  <c:v>1889.6249999999832</c:v>
                </c:pt>
                <c:pt idx="224">
                  <c:v>1889.7083333333164</c:v>
                </c:pt>
                <c:pt idx="225">
                  <c:v>1889.7916666666497</c:v>
                </c:pt>
                <c:pt idx="226">
                  <c:v>1889.874999999983</c:v>
                </c:pt>
                <c:pt idx="227">
                  <c:v>1889.9583333333162</c:v>
                </c:pt>
                <c:pt idx="228">
                  <c:v>1890.0416666666495</c:v>
                </c:pt>
                <c:pt idx="229">
                  <c:v>1890.1249999999827</c:v>
                </c:pt>
                <c:pt idx="230">
                  <c:v>1890.208333333316</c:v>
                </c:pt>
                <c:pt idx="231">
                  <c:v>1890.2916666666492</c:v>
                </c:pt>
                <c:pt idx="232">
                  <c:v>1890.3749999999825</c:v>
                </c:pt>
                <c:pt idx="233">
                  <c:v>1890.4583333333157</c:v>
                </c:pt>
                <c:pt idx="234">
                  <c:v>1890.541666666649</c:v>
                </c:pt>
                <c:pt idx="235">
                  <c:v>1890.6249999999823</c:v>
                </c:pt>
                <c:pt idx="236">
                  <c:v>1890.7083333333155</c:v>
                </c:pt>
                <c:pt idx="237">
                  <c:v>1890.7916666666488</c:v>
                </c:pt>
                <c:pt idx="238">
                  <c:v>1890.874999999982</c:v>
                </c:pt>
                <c:pt idx="239">
                  <c:v>1890.9583333333153</c:v>
                </c:pt>
                <c:pt idx="240">
                  <c:v>1891.0416666666486</c:v>
                </c:pt>
                <c:pt idx="241">
                  <c:v>1891.1249999999818</c:v>
                </c:pt>
                <c:pt idx="242">
                  <c:v>1891.208333333315</c:v>
                </c:pt>
                <c:pt idx="243">
                  <c:v>1891.2916666666483</c:v>
                </c:pt>
                <c:pt idx="244">
                  <c:v>1891.3749999999816</c:v>
                </c:pt>
                <c:pt idx="245">
                  <c:v>1891.4583333333148</c:v>
                </c:pt>
                <c:pt idx="246">
                  <c:v>1891.541666666648</c:v>
                </c:pt>
                <c:pt idx="247">
                  <c:v>1891.6249999999814</c:v>
                </c:pt>
                <c:pt idx="248">
                  <c:v>1891.7083333333146</c:v>
                </c:pt>
                <c:pt idx="249">
                  <c:v>1891.7916666666479</c:v>
                </c:pt>
                <c:pt idx="250">
                  <c:v>1891.8749999999811</c:v>
                </c:pt>
                <c:pt idx="251">
                  <c:v>1891.9583333333144</c:v>
                </c:pt>
                <c:pt idx="252">
                  <c:v>1892.0416666666476</c:v>
                </c:pt>
                <c:pt idx="253">
                  <c:v>1892.124999999981</c:v>
                </c:pt>
                <c:pt idx="254">
                  <c:v>1892.2083333333142</c:v>
                </c:pt>
                <c:pt idx="255">
                  <c:v>1892.2916666666474</c:v>
                </c:pt>
                <c:pt idx="256">
                  <c:v>1892.3749999999807</c:v>
                </c:pt>
                <c:pt idx="257">
                  <c:v>1892.458333333314</c:v>
                </c:pt>
                <c:pt idx="258">
                  <c:v>1892.5416666666472</c:v>
                </c:pt>
                <c:pt idx="259">
                  <c:v>1892.6249999999804</c:v>
                </c:pt>
                <c:pt idx="260">
                  <c:v>1892.7083333333137</c:v>
                </c:pt>
                <c:pt idx="261">
                  <c:v>1892.791666666647</c:v>
                </c:pt>
                <c:pt idx="262">
                  <c:v>1892.8749999999802</c:v>
                </c:pt>
                <c:pt idx="263">
                  <c:v>1892.9583333333135</c:v>
                </c:pt>
                <c:pt idx="264">
                  <c:v>1893.0416666666467</c:v>
                </c:pt>
                <c:pt idx="265">
                  <c:v>1893.12499999998</c:v>
                </c:pt>
                <c:pt idx="266">
                  <c:v>1893.2083333333132</c:v>
                </c:pt>
                <c:pt idx="267">
                  <c:v>1893.2916666666465</c:v>
                </c:pt>
                <c:pt idx="268">
                  <c:v>1893.3749999999798</c:v>
                </c:pt>
                <c:pt idx="269">
                  <c:v>1893.458333333313</c:v>
                </c:pt>
                <c:pt idx="270">
                  <c:v>1893.5416666666463</c:v>
                </c:pt>
                <c:pt idx="271">
                  <c:v>1893.6249999999795</c:v>
                </c:pt>
                <c:pt idx="272">
                  <c:v>1893.7083333333128</c:v>
                </c:pt>
                <c:pt idx="273">
                  <c:v>1893.791666666646</c:v>
                </c:pt>
                <c:pt idx="274">
                  <c:v>1893.8749999999793</c:v>
                </c:pt>
                <c:pt idx="275">
                  <c:v>1893.9583333333126</c:v>
                </c:pt>
                <c:pt idx="276">
                  <c:v>1894.0416666666458</c:v>
                </c:pt>
                <c:pt idx="277">
                  <c:v>1894.124999999979</c:v>
                </c:pt>
                <c:pt idx="278">
                  <c:v>1894.2083333333123</c:v>
                </c:pt>
                <c:pt idx="279">
                  <c:v>1894.2916666666456</c:v>
                </c:pt>
                <c:pt idx="280">
                  <c:v>1894.3749999999789</c:v>
                </c:pt>
                <c:pt idx="281">
                  <c:v>1894.458333333312</c:v>
                </c:pt>
                <c:pt idx="282">
                  <c:v>1894.5416666666454</c:v>
                </c:pt>
                <c:pt idx="283">
                  <c:v>1894.6249999999786</c:v>
                </c:pt>
                <c:pt idx="284">
                  <c:v>1894.7083333333119</c:v>
                </c:pt>
                <c:pt idx="285">
                  <c:v>1894.7916666666451</c:v>
                </c:pt>
                <c:pt idx="286">
                  <c:v>1894.8749999999784</c:v>
                </c:pt>
                <c:pt idx="287">
                  <c:v>1894.9583333333117</c:v>
                </c:pt>
                <c:pt idx="288">
                  <c:v>1895.041666666645</c:v>
                </c:pt>
                <c:pt idx="289">
                  <c:v>1895.1249999999782</c:v>
                </c:pt>
                <c:pt idx="290">
                  <c:v>1895.2083333333114</c:v>
                </c:pt>
                <c:pt idx="291">
                  <c:v>1895.2916666666447</c:v>
                </c:pt>
                <c:pt idx="292">
                  <c:v>1895.374999999978</c:v>
                </c:pt>
                <c:pt idx="293">
                  <c:v>1895.4583333333112</c:v>
                </c:pt>
                <c:pt idx="294">
                  <c:v>1895.5416666666445</c:v>
                </c:pt>
                <c:pt idx="295">
                  <c:v>1895.6249999999777</c:v>
                </c:pt>
                <c:pt idx="296">
                  <c:v>1895.708333333311</c:v>
                </c:pt>
                <c:pt idx="297">
                  <c:v>1895.7916666666442</c:v>
                </c:pt>
                <c:pt idx="298">
                  <c:v>1895.8749999999775</c:v>
                </c:pt>
                <c:pt idx="299">
                  <c:v>1895.9583333333107</c:v>
                </c:pt>
                <c:pt idx="300">
                  <c:v>1896.041666666644</c:v>
                </c:pt>
                <c:pt idx="301">
                  <c:v>1896.1249999999773</c:v>
                </c:pt>
                <c:pt idx="302">
                  <c:v>1896.2083333333105</c:v>
                </c:pt>
                <c:pt idx="303">
                  <c:v>1896.2916666666438</c:v>
                </c:pt>
                <c:pt idx="304">
                  <c:v>1896.374999999977</c:v>
                </c:pt>
                <c:pt idx="305">
                  <c:v>1896.4583333333103</c:v>
                </c:pt>
                <c:pt idx="306">
                  <c:v>1896.5416666666436</c:v>
                </c:pt>
                <c:pt idx="307">
                  <c:v>1896.6249999999768</c:v>
                </c:pt>
                <c:pt idx="308">
                  <c:v>1896.70833333331</c:v>
                </c:pt>
                <c:pt idx="309">
                  <c:v>1896.7916666666433</c:v>
                </c:pt>
                <c:pt idx="310">
                  <c:v>1896.8749999999766</c:v>
                </c:pt>
                <c:pt idx="311">
                  <c:v>1896.9583333333098</c:v>
                </c:pt>
                <c:pt idx="312">
                  <c:v>1897.041666666643</c:v>
                </c:pt>
                <c:pt idx="313">
                  <c:v>1897.1249999999764</c:v>
                </c:pt>
                <c:pt idx="314">
                  <c:v>1897.2083333333096</c:v>
                </c:pt>
                <c:pt idx="315">
                  <c:v>1897.2916666666429</c:v>
                </c:pt>
                <c:pt idx="316">
                  <c:v>1897.3749999999761</c:v>
                </c:pt>
                <c:pt idx="317">
                  <c:v>1897.4583333333094</c:v>
                </c:pt>
                <c:pt idx="318">
                  <c:v>1897.5416666666426</c:v>
                </c:pt>
                <c:pt idx="319">
                  <c:v>1897.624999999976</c:v>
                </c:pt>
                <c:pt idx="320">
                  <c:v>1897.7083333333092</c:v>
                </c:pt>
                <c:pt idx="321">
                  <c:v>1897.7916666666424</c:v>
                </c:pt>
                <c:pt idx="322">
                  <c:v>1897.8749999999757</c:v>
                </c:pt>
                <c:pt idx="323">
                  <c:v>1897.958333333309</c:v>
                </c:pt>
                <c:pt idx="324">
                  <c:v>1898.0416666666422</c:v>
                </c:pt>
                <c:pt idx="325">
                  <c:v>1898.1249999999754</c:v>
                </c:pt>
                <c:pt idx="326">
                  <c:v>1898.2083333333087</c:v>
                </c:pt>
                <c:pt idx="327">
                  <c:v>1898.291666666642</c:v>
                </c:pt>
                <c:pt idx="328">
                  <c:v>1898.3749999999752</c:v>
                </c:pt>
                <c:pt idx="329">
                  <c:v>1898.4583333333085</c:v>
                </c:pt>
                <c:pt idx="330">
                  <c:v>1898.5416666666417</c:v>
                </c:pt>
                <c:pt idx="331">
                  <c:v>1898.624999999975</c:v>
                </c:pt>
                <c:pt idx="332">
                  <c:v>1898.7083333333082</c:v>
                </c:pt>
                <c:pt idx="333">
                  <c:v>1898.7916666666415</c:v>
                </c:pt>
                <c:pt idx="334">
                  <c:v>1898.8749999999748</c:v>
                </c:pt>
                <c:pt idx="335">
                  <c:v>1898.958333333308</c:v>
                </c:pt>
                <c:pt idx="336">
                  <c:v>1899.0416666666413</c:v>
                </c:pt>
                <c:pt idx="337">
                  <c:v>1899.1249999999745</c:v>
                </c:pt>
                <c:pt idx="338">
                  <c:v>1899.2083333333078</c:v>
                </c:pt>
                <c:pt idx="339">
                  <c:v>1899.291666666641</c:v>
                </c:pt>
                <c:pt idx="340">
                  <c:v>1899.3749999999743</c:v>
                </c:pt>
                <c:pt idx="341">
                  <c:v>1899.4583333333076</c:v>
                </c:pt>
                <c:pt idx="342">
                  <c:v>1899.5416666666408</c:v>
                </c:pt>
                <c:pt idx="343">
                  <c:v>1899.624999999974</c:v>
                </c:pt>
                <c:pt idx="344">
                  <c:v>1899.7083333333073</c:v>
                </c:pt>
                <c:pt idx="345">
                  <c:v>1899.7916666666406</c:v>
                </c:pt>
                <c:pt idx="346">
                  <c:v>1899.8749999999739</c:v>
                </c:pt>
                <c:pt idx="347">
                  <c:v>1899.958333333307</c:v>
                </c:pt>
                <c:pt idx="348">
                  <c:v>1900.0416666666404</c:v>
                </c:pt>
                <c:pt idx="349">
                  <c:v>1900.1249999999736</c:v>
                </c:pt>
                <c:pt idx="350">
                  <c:v>1900.2083333333069</c:v>
                </c:pt>
                <c:pt idx="351">
                  <c:v>1900.2916666666401</c:v>
                </c:pt>
                <c:pt idx="352">
                  <c:v>1900.3749999999734</c:v>
                </c:pt>
                <c:pt idx="353">
                  <c:v>1900.4583333333067</c:v>
                </c:pt>
                <c:pt idx="354">
                  <c:v>1900.54166666664</c:v>
                </c:pt>
                <c:pt idx="355">
                  <c:v>1900.6249999999732</c:v>
                </c:pt>
                <c:pt idx="356">
                  <c:v>1900.7083333333064</c:v>
                </c:pt>
                <c:pt idx="357">
                  <c:v>1900.7916666666397</c:v>
                </c:pt>
                <c:pt idx="358">
                  <c:v>1900.874999999973</c:v>
                </c:pt>
                <c:pt idx="359">
                  <c:v>1900.9583333333062</c:v>
                </c:pt>
                <c:pt idx="360">
                  <c:v>1901.0416666666395</c:v>
                </c:pt>
                <c:pt idx="361">
                  <c:v>1901.1249999999727</c:v>
                </c:pt>
                <c:pt idx="362">
                  <c:v>1901.208333333306</c:v>
                </c:pt>
                <c:pt idx="363">
                  <c:v>1901.2916666666392</c:v>
                </c:pt>
                <c:pt idx="364">
                  <c:v>1901.3749999999725</c:v>
                </c:pt>
                <c:pt idx="365">
                  <c:v>1901.4583333333057</c:v>
                </c:pt>
                <c:pt idx="366">
                  <c:v>1901.541666666639</c:v>
                </c:pt>
                <c:pt idx="367">
                  <c:v>1901.6249999999723</c:v>
                </c:pt>
                <c:pt idx="368">
                  <c:v>1901.7083333333055</c:v>
                </c:pt>
                <c:pt idx="369">
                  <c:v>1901.7916666666388</c:v>
                </c:pt>
                <c:pt idx="370">
                  <c:v>1901.874999999972</c:v>
                </c:pt>
                <c:pt idx="371">
                  <c:v>1901.9583333333053</c:v>
                </c:pt>
                <c:pt idx="372">
                  <c:v>1902.0416666666385</c:v>
                </c:pt>
                <c:pt idx="373">
                  <c:v>1902.1249999999718</c:v>
                </c:pt>
                <c:pt idx="374">
                  <c:v>1902.208333333305</c:v>
                </c:pt>
                <c:pt idx="375">
                  <c:v>1902.2916666666383</c:v>
                </c:pt>
                <c:pt idx="376">
                  <c:v>1902.3749999999716</c:v>
                </c:pt>
                <c:pt idx="377">
                  <c:v>1902.4583333333048</c:v>
                </c:pt>
                <c:pt idx="378">
                  <c:v>1902.541666666638</c:v>
                </c:pt>
                <c:pt idx="379">
                  <c:v>1902.6249999999714</c:v>
                </c:pt>
                <c:pt idx="380">
                  <c:v>1902.7083333333046</c:v>
                </c:pt>
                <c:pt idx="381">
                  <c:v>1902.7916666666379</c:v>
                </c:pt>
                <c:pt idx="382">
                  <c:v>1902.8749999999711</c:v>
                </c:pt>
                <c:pt idx="383">
                  <c:v>1902.9583333333044</c:v>
                </c:pt>
                <c:pt idx="384">
                  <c:v>1903.0416666666376</c:v>
                </c:pt>
                <c:pt idx="385">
                  <c:v>1903.124999999971</c:v>
                </c:pt>
                <c:pt idx="386">
                  <c:v>1903.2083333333042</c:v>
                </c:pt>
                <c:pt idx="387">
                  <c:v>1903.2916666666374</c:v>
                </c:pt>
                <c:pt idx="388">
                  <c:v>1903.3749999999707</c:v>
                </c:pt>
                <c:pt idx="389">
                  <c:v>1903.458333333304</c:v>
                </c:pt>
                <c:pt idx="390">
                  <c:v>1903.5416666666372</c:v>
                </c:pt>
                <c:pt idx="391">
                  <c:v>1903.6249999999704</c:v>
                </c:pt>
                <c:pt idx="392">
                  <c:v>1903.7083333333037</c:v>
                </c:pt>
                <c:pt idx="393">
                  <c:v>1903.791666666637</c:v>
                </c:pt>
                <c:pt idx="394">
                  <c:v>1903.8749999999702</c:v>
                </c:pt>
                <c:pt idx="395">
                  <c:v>1903.9583333333035</c:v>
                </c:pt>
                <c:pt idx="396">
                  <c:v>1904.0416666666367</c:v>
                </c:pt>
                <c:pt idx="397">
                  <c:v>1904.12499999997</c:v>
                </c:pt>
                <c:pt idx="398">
                  <c:v>1904.2083333333032</c:v>
                </c:pt>
                <c:pt idx="399">
                  <c:v>1904.2916666666365</c:v>
                </c:pt>
                <c:pt idx="400">
                  <c:v>1904.3749999999698</c:v>
                </c:pt>
                <c:pt idx="401">
                  <c:v>1904.458333333303</c:v>
                </c:pt>
                <c:pt idx="402">
                  <c:v>1904.5416666666363</c:v>
                </c:pt>
                <c:pt idx="403">
                  <c:v>1904.6249999999695</c:v>
                </c:pt>
                <c:pt idx="404">
                  <c:v>1904.7083333333028</c:v>
                </c:pt>
                <c:pt idx="405">
                  <c:v>1904.791666666636</c:v>
                </c:pt>
                <c:pt idx="406">
                  <c:v>1904.8749999999693</c:v>
                </c:pt>
                <c:pt idx="407">
                  <c:v>1904.9583333333026</c:v>
                </c:pt>
                <c:pt idx="408">
                  <c:v>1905.0416666666358</c:v>
                </c:pt>
                <c:pt idx="409">
                  <c:v>1905.124999999969</c:v>
                </c:pt>
                <c:pt idx="410">
                  <c:v>1905.2083333333023</c:v>
                </c:pt>
                <c:pt idx="411">
                  <c:v>1905.2916666666356</c:v>
                </c:pt>
                <c:pt idx="412">
                  <c:v>1905.3749999999688</c:v>
                </c:pt>
                <c:pt idx="413">
                  <c:v>1905.458333333302</c:v>
                </c:pt>
                <c:pt idx="414">
                  <c:v>1905.5416666666354</c:v>
                </c:pt>
                <c:pt idx="415">
                  <c:v>1905.6249999999686</c:v>
                </c:pt>
                <c:pt idx="416">
                  <c:v>1905.7083333333019</c:v>
                </c:pt>
                <c:pt idx="417">
                  <c:v>1905.7916666666351</c:v>
                </c:pt>
                <c:pt idx="418">
                  <c:v>1905.8749999999684</c:v>
                </c:pt>
                <c:pt idx="419">
                  <c:v>1905.9583333333017</c:v>
                </c:pt>
                <c:pt idx="420">
                  <c:v>1906.041666666635</c:v>
                </c:pt>
                <c:pt idx="421">
                  <c:v>1906.1249999999682</c:v>
                </c:pt>
                <c:pt idx="422">
                  <c:v>1906.2083333333014</c:v>
                </c:pt>
                <c:pt idx="423">
                  <c:v>1906.2916666666347</c:v>
                </c:pt>
                <c:pt idx="424">
                  <c:v>1906.374999999968</c:v>
                </c:pt>
                <c:pt idx="425">
                  <c:v>1906.4583333333012</c:v>
                </c:pt>
                <c:pt idx="426">
                  <c:v>1906.5416666666345</c:v>
                </c:pt>
                <c:pt idx="427">
                  <c:v>1906.6249999999677</c:v>
                </c:pt>
                <c:pt idx="428">
                  <c:v>1906.708333333301</c:v>
                </c:pt>
                <c:pt idx="429">
                  <c:v>1906.7916666666342</c:v>
                </c:pt>
                <c:pt idx="430">
                  <c:v>1906.8749999999675</c:v>
                </c:pt>
                <c:pt idx="431">
                  <c:v>1906.9583333333007</c:v>
                </c:pt>
                <c:pt idx="432">
                  <c:v>1907.041666666634</c:v>
                </c:pt>
                <c:pt idx="433">
                  <c:v>1907.1249999999673</c:v>
                </c:pt>
                <c:pt idx="434">
                  <c:v>1907.2083333333005</c:v>
                </c:pt>
                <c:pt idx="435">
                  <c:v>1907.2916666666338</c:v>
                </c:pt>
                <c:pt idx="436">
                  <c:v>1907.374999999967</c:v>
                </c:pt>
                <c:pt idx="437">
                  <c:v>1907.4583333333003</c:v>
                </c:pt>
                <c:pt idx="438">
                  <c:v>1907.5416666666335</c:v>
                </c:pt>
                <c:pt idx="439">
                  <c:v>1907.6249999999668</c:v>
                </c:pt>
                <c:pt idx="440">
                  <c:v>1907.7083333333</c:v>
                </c:pt>
                <c:pt idx="441">
                  <c:v>1907.7916666666333</c:v>
                </c:pt>
                <c:pt idx="442">
                  <c:v>1907.8749999999666</c:v>
                </c:pt>
                <c:pt idx="443">
                  <c:v>1907.9583333332998</c:v>
                </c:pt>
                <c:pt idx="444">
                  <c:v>1908.041666666633</c:v>
                </c:pt>
                <c:pt idx="445">
                  <c:v>1908.1249999999663</c:v>
                </c:pt>
                <c:pt idx="446">
                  <c:v>1908.2083333332996</c:v>
                </c:pt>
                <c:pt idx="447">
                  <c:v>1908.2916666666329</c:v>
                </c:pt>
                <c:pt idx="448">
                  <c:v>1908.3749999999661</c:v>
                </c:pt>
                <c:pt idx="449">
                  <c:v>1908.4583333332994</c:v>
                </c:pt>
                <c:pt idx="450">
                  <c:v>1908.5416666666326</c:v>
                </c:pt>
                <c:pt idx="451">
                  <c:v>1908.624999999966</c:v>
                </c:pt>
                <c:pt idx="452">
                  <c:v>1908.7083333332992</c:v>
                </c:pt>
                <c:pt idx="453">
                  <c:v>1908.7916666666324</c:v>
                </c:pt>
                <c:pt idx="454">
                  <c:v>1908.8749999999657</c:v>
                </c:pt>
                <c:pt idx="455">
                  <c:v>1908.958333333299</c:v>
                </c:pt>
                <c:pt idx="456">
                  <c:v>1909.0416666666322</c:v>
                </c:pt>
                <c:pt idx="457">
                  <c:v>1909.1249999999654</c:v>
                </c:pt>
                <c:pt idx="458">
                  <c:v>1909.2083333332987</c:v>
                </c:pt>
                <c:pt idx="459">
                  <c:v>1909.291666666632</c:v>
                </c:pt>
                <c:pt idx="460">
                  <c:v>1909.3749999999652</c:v>
                </c:pt>
                <c:pt idx="461">
                  <c:v>1909.4583333332985</c:v>
                </c:pt>
                <c:pt idx="462">
                  <c:v>1909.5416666666317</c:v>
                </c:pt>
                <c:pt idx="463">
                  <c:v>1909.624999999965</c:v>
                </c:pt>
                <c:pt idx="464">
                  <c:v>1909.7083333332982</c:v>
                </c:pt>
                <c:pt idx="465">
                  <c:v>1909.7916666666315</c:v>
                </c:pt>
                <c:pt idx="466">
                  <c:v>1909.8749999999648</c:v>
                </c:pt>
                <c:pt idx="467">
                  <c:v>1909.958333333298</c:v>
                </c:pt>
                <c:pt idx="468">
                  <c:v>1910.0416666666313</c:v>
                </c:pt>
                <c:pt idx="469">
                  <c:v>1910.1249999999645</c:v>
                </c:pt>
                <c:pt idx="470">
                  <c:v>1910.2083333332978</c:v>
                </c:pt>
                <c:pt idx="471">
                  <c:v>1910.291666666631</c:v>
                </c:pt>
                <c:pt idx="472">
                  <c:v>1910.3749999999643</c:v>
                </c:pt>
                <c:pt idx="473">
                  <c:v>1910.4583333332976</c:v>
                </c:pt>
                <c:pt idx="474">
                  <c:v>1910.5416666666308</c:v>
                </c:pt>
                <c:pt idx="475">
                  <c:v>1910.624999999964</c:v>
                </c:pt>
                <c:pt idx="476">
                  <c:v>1910.7083333332973</c:v>
                </c:pt>
                <c:pt idx="477">
                  <c:v>1910.7916666666306</c:v>
                </c:pt>
                <c:pt idx="478">
                  <c:v>1910.8749999999638</c:v>
                </c:pt>
                <c:pt idx="479">
                  <c:v>1910.958333333297</c:v>
                </c:pt>
                <c:pt idx="480">
                  <c:v>1911.0416666666304</c:v>
                </c:pt>
                <c:pt idx="481">
                  <c:v>1911.1249999999636</c:v>
                </c:pt>
                <c:pt idx="482">
                  <c:v>1911.2083333332969</c:v>
                </c:pt>
                <c:pt idx="483">
                  <c:v>1911.2916666666301</c:v>
                </c:pt>
                <c:pt idx="484">
                  <c:v>1911.3749999999634</c:v>
                </c:pt>
                <c:pt idx="485">
                  <c:v>1911.4583333332967</c:v>
                </c:pt>
                <c:pt idx="486">
                  <c:v>1911.54166666663</c:v>
                </c:pt>
                <c:pt idx="487">
                  <c:v>1911.6249999999632</c:v>
                </c:pt>
                <c:pt idx="488">
                  <c:v>1911.7083333332964</c:v>
                </c:pt>
                <c:pt idx="489">
                  <c:v>1911.7916666666297</c:v>
                </c:pt>
                <c:pt idx="490">
                  <c:v>1911.874999999963</c:v>
                </c:pt>
                <c:pt idx="491">
                  <c:v>1911.9583333332962</c:v>
                </c:pt>
                <c:pt idx="492">
                  <c:v>1912.0416666666295</c:v>
                </c:pt>
                <c:pt idx="493">
                  <c:v>1912.1249999999627</c:v>
                </c:pt>
                <c:pt idx="494">
                  <c:v>1912.208333333296</c:v>
                </c:pt>
                <c:pt idx="495">
                  <c:v>1912.2916666666292</c:v>
                </c:pt>
                <c:pt idx="496">
                  <c:v>1912.3749999999625</c:v>
                </c:pt>
                <c:pt idx="497">
                  <c:v>1912.4583333332957</c:v>
                </c:pt>
                <c:pt idx="498">
                  <c:v>1912.541666666629</c:v>
                </c:pt>
                <c:pt idx="499">
                  <c:v>1912.6249999999623</c:v>
                </c:pt>
                <c:pt idx="500">
                  <c:v>1912.7083333332955</c:v>
                </c:pt>
                <c:pt idx="501">
                  <c:v>1912.7916666666288</c:v>
                </c:pt>
                <c:pt idx="502">
                  <c:v>1912.874999999962</c:v>
                </c:pt>
                <c:pt idx="503">
                  <c:v>1912.9583333332953</c:v>
                </c:pt>
                <c:pt idx="504">
                  <c:v>1913.0416666666285</c:v>
                </c:pt>
                <c:pt idx="505">
                  <c:v>1913.1249999999618</c:v>
                </c:pt>
                <c:pt idx="506">
                  <c:v>1913.208333333295</c:v>
                </c:pt>
                <c:pt idx="507">
                  <c:v>1913.2916666666283</c:v>
                </c:pt>
                <c:pt idx="508">
                  <c:v>1913.3749999999616</c:v>
                </c:pt>
                <c:pt idx="509">
                  <c:v>1913.4583333332948</c:v>
                </c:pt>
                <c:pt idx="510">
                  <c:v>1913.541666666628</c:v>
                </c:pt>
                <c:pt idx="511">
                  <c:v>1913.6249999999613</c:v>
                </c:pt>
                <c:pt idx="512">
                  <c:v>1913.7083333332946</c:v>
                </c:pt>
                <c:pt idx="513">
                  <c:v>1913.7916666666279</c:v>
                </c:pt>
                <c:pt idx="514">
                  <c:v>1913.8749999999611</c:v>
                </c:pt>
                <c:pt idx="515">
                  <c:v>1913.9583333332944</c:v>
                </c:pt>
                <c:pt idx="516">
                  <c:v>1914.0416666666276</c:v>
                </c:pt>
                <c:pt idx="517">
                  <c:v>1914.124999999961</c:v>
                </c:pt>
                <c:pt idx="518">
                  <c:v>1914.2083333332941</c:v>
                </c:pt>
                <c:pt idx="519">
                  <c:v>1914.2916666666274</c:v>
                </c:pt>
                <c:pt idx="520">
                  <c:v>1914.3749999999607</c:v>
                </c:pt>
                <c:pt idx="521">
                  <c:v>1914.458333333294</c:v>
                </c:pt>
                <c:pt idx="522">
                  <c:v>1914.5416666666272</c:v>
                </c:pt>
                <c:pt idx="523">
                  <c:v>1914.6249999999604</c:v>
                </c:pt>
                <c:pt idx="524">
                  <c:v>1914.7083333332937</c:v>
                </c:pt>
                <c:pt idx="525">
                  <c:v>1914.791666666627</c:v>
                </c:pt>
                <c:pt idx="526">
                  <c:v>1914.8749999999602</c:v>
                </c:pt>
                <c:pt idx="527">
                  <c:v>1914.9583333332935</c:v>
                </c:pt>
                <c:pt idx="528">
                  <c:v>1915.0416666666267</c:v>
                </c:pt>
                <c:pt idx="529">
                  <c:v>1915.12499999996</c:v>
                </c:pt>
                <c:pt idx="530">
                  <c:v>1915.2083333332932</c:v>
                </c:pt>
                <c:pt idx="531">
                  <c:v>1915.2916666666265</c:v>
                </c:pt>
                <c:pt idx="532">
                  <c:v>1915.3749999999598</c:v>
                </c:pt>
                <c:pt idx="533">
                  <c:v>1915.458333333293</c:v>
                </c:pt>
                <c:pt idx="534">
                  <c:v>1915.5416666666263</c:v>
                </c:pt>
                <c:pt idx="535">
                  <c:v>1915.6249999999595</c:v>
                </c:pt>
                <c:pt idx="536">
                  <c:v>1915.7083333332928</c:v>
                </c:pt>
                <c:pt idx="537">
                  <c:v>1915.791666666626</c:v>
                </c:pt>
                <c:pt idx="538">
                  <c:v>1915.8749999999593</c:v>
                </c:pt>
                <c:pt idx="539">
                  <c:v>1915.9583333332926</c:v>
                </c:pt>
                <c:pt idx="540">
                  <c:v>1916.0416666666258</c:v>
                </c:pt>
                <c:pt idx="541">
                  <c:v>1916.124999999959</c:v>
                </c:pt>
                <c:pt idx="542">
                  <c:v>1916.2083333332923</c:v>
                </c:pt>
                <c:pt idx="543">
                  <c:v>1916.2916666666256</c:v>
                </c:pt>
                <c:pt idx="544">
                  <c:v>1916.3749999999588</c:v>
                </c:pt>
                <c:pt idx="545">
                  <c:v>1916.458333333292</c:v>
                </c:pt>
                <c:pt idx="546">
                  <c:v>1916.5416666666254</c:v>
                </c:pt>
                <c:pt idx="547">
                  <c:v>1916.6249999999586</c:v>
                </c:pt>
                <c:pt idx="548">
                  <c:v>1916.7083333332919</c:v>
                </c:pt>
                <c:pt idx="549">
                  <c:v>1916.7916666666251</c:v>
                </c:pt>
                <c:pt idx="550">
                  <c:v>1916.8749999999584</c:v>
                </c:pt>
                <c:pt idx="551">
                  <c:v>1916.9583333332916</c:v>
                </c:pt>
                <c:pt idx="552">
                  <c:v>1917.041666666625</c:v>
                </c:pt>
                <c:pt idx="553">
                  <c:v>1917.1249999999582</c:v>
                </c:pt>
                <c:pt idx="554">
                  <c:v>1917.2083333332914</c:v>
                </c:pt>
                <c:pt idx="555">
                  <c:v>1917.2916666666247</c:v>
                </c:pt>
                <c:pt idx="556">
                  <c:v>1917.374999999958</c:v>
                </c:pt>
                <c:pt idx="557">
                  <c:v>1917.4583333332912</c:v>
                </c:pt>
                <c:pt idx="558">
                  <c:v>1917.5416666666245</c:v>
                </c:pt>
                <c:pt idx="559">
                  <c:v>1917.6249999999577</c:v>
                </c:pt>
                <c:pt idx="560">
                  <c:v>1917.708333333291</c:v>
                </c:pt>
                <c:pt idx="561">
                  <c:v>1917.7916666666242</c:v>
                </c:pt>
                <c:pt idx="562">
                  <c:v>1917.8749999999575</c:v>
                </c:pt>
                <c:pt idx="563">
                  <c:v>1917.9583333332907</c:v>
                </c:pt>
                <c:pt idx="564">
                  <c:v>1918.041666666624</c:v>
                </c:pt>
                <c:pt idx="565">
                  <c:v>1918.1249999999573</c:v>
                </c:pt>
                <c:pt idx="566">
                  <c:v>1918.2083333332905</c:v>
                </c:pt>
                <c:pt idx="567">
                  <c:v>1918.2916666666238</c:v>
                </c:pt>
                <c:pt idx="568">
                  <c:v>1918.374999999957</c:v>
                </c:pt>
                <c:pt idx="569">
                  <c:v>1918.4583333332903</c:v>
                </c:pt>
                <c:pt idx="570">
                  <c:v>1918.5416666666235</c:v>
                </c:pt>
                <c:pt idx="571">
                  <c:v>1918.6249999999568</c:v>
                </c:pt>
                <c:pt idx="572">
                  <c:v>1918.70833333329</c:v>
                </c:pt>
                <c:pt idx="573">
                  <c:v>1918.7916666666233</c:v>
                </c:pt>
                <c:pt idx="574">
                  <c:v>1918.8749999999566</c:v>
                </c:pt>
                <c:pt idx="575">
                  <c:v>1918.9583333332898</c:v>
                </c:pt>
                <c:pt idx="576">
                  <c:v>1919.041666666623</c:v>
                </c:pt>
                <c:pt idx="577">
                  <c:v>1919.1249999999563</c:v>
                </c:pt>
                <c:pt idx="578">
                  <c:v>1919.2083333332896</c:v>
                </c:pt>
                <c:pt idx="579">
                  <c:v>1919.2916666666229</c:v>
                </c:pt>
                <c:pt idx="580">
                  <c:v>1919.3749999999561</c:v>
                </c:pt>
                <c:pt idx="581">
                  <c:v>1919.4583333332894</c:v>
                </c:pt>
                <c:pt idx="582">
                  <c:v>1919.5416666666226</c:v>
                </c:pt>
                <c:pt idx="583">
                  <c:v>1919.624999999956</c:v>
                </c:pt>
                <c:pt idx="584">
                  <c:v>1919.7083333332891</c:v>
                </c:pt>
                <c:pt idx="585">
                  <c:v>1919.7916666666224</c:v>
                </c:pt>
                <c:pt idx="586">
                  <c:v>1919.8749999999557</c:v>
                </c:pt>
                <c:pt idx="587">
                  <c:v>1919.958333333289</c:v>
                </c:pt>
                <c:pt idx="588">
                  <c:v>1920.0416666666222</c:v>
                </c:pt>
                <c:pt idx="589">
                  <c:v>1920.1249999999554</c:v>
                </c:pt>
                <c:pt idx="590">
                  <c:v>1920.2083333332887</c:v>
                </c:pt>
                <c:pt idx="591">
                  <c:v>1920.291666666622</c:v>
                </c:pt>
                <c:pt idx="592">
                  <c:v>1920.3749999999552</c:v>
                </c:pt>
                <c:pt idx="593">
                  <c:v>1920.4583333332885</c:v>
                </c:pt>
                <c:pt idx="594">
                  <c:v>1920.5416666666217</c:v>
                </c:pt>
                <c:pt idx="595">
                  <c:v>1920.624999999955</c:v>
                </c:pt>
                <c:pt idx="596">
                  <c:v>1920.7083333332882</c:v>
                </c:pt>
                <c:pt idx="597">
                  <c:v>1920.7916666666215</c:v>
                </c:pt>
                <c:pt idx="598">
                  <c:v>1920.8749999999548</c:v>
                </c:pt>
                <c:pt idx="599">
                  <c:v>1920.958333333288</c:v>
                </c:pt>
                <c:pt idx="600">
                  <c:v>1921.0416666666213</c:v>
                </c:pt>
                <c:pt idx="601">
                  <c:v>1921.1249999999545</c:v>
                </c:pt>
                <c:pt idx="602">
                  <c:v>1921.2083333332878</c:v>
                </c:pt>
                <c:pt idx="603">
                  <c:v>1921.291666666621</c:v>
                </c:pt>
                <c:pt idx="604">
                  <c:v>1921.3749999999543</c:v>
                </c:pt>
                <c:pt idx="605">
                  <c:v>1921.4583333332876</c:v>
                </c:pt>
                <c:pt idx="606">
                  <c:v>1921.5416666666208</c:v>
                </c:pt>
                <c:pt idx="607">
                  <c:v>1921.624999999954</c:v>
                </c:pt>
                <c:pt idx="608">
                  <c:v>1921.7083333332873</c:v>
                </c:pt>
                <c:pt idx="609">
                  <c:v>1921.7916666666206</c:v>
                </c:pt>
                <c:pt idx="610">
                  <c:v>1921.8749999999538</c:v>
                </c:pt>
                <c:pt idx="611">
                  <c:v>1921.958333333287</c:v>
                </c:pt>
                <c:pt idx="612">
                  <c:v>1922.0416666666204</c:v>
                </c:pt>
                <c:pt idx="613">
                  <c:v>1922.1249999999536</c:v>
                </c:pt>
                <c:pt idx="614">
                  <c:v>1922.2083333332869</c:v>
                </c:pt>
                <c:pt idx="615">
                  <c:v>1922.2916666666201</c:v>
                </c:pt>
                <c:pt idx="616">
                  <c:v>1922.3749999999534</c:v>
                </c:pt>
                <c:pt idx="617">
                  <c:v>1922.4583333332866</c:v>
                </c:pt>
                <c:pt idx="618">
                  <c:v>1922.54166666662</c:v>
                </c:pt>
                <c:pt idx="619">
                  <c:v>1922.6249999999532</c:v>
                </c:pt>
                <c:pt idx="620">
                  <c:v>1922.7083333332864</c:v>
                </c:pt>
                <c:pt idx="621">
                  <c:v>1922.7916666666197</c:v>
                </c:pt>
                <c:pt idx="622">
                  <c:v>1922.874999999953</c:v>
                </c:pt>
                <c:pt idx="623">
                  <c:v>1922.9583333332862</c:v>
                </c:pt>
                <c:pt idx="624">
                  <c:v>1923.0416666666194</c:v>
                </c:pt>
                <c:pt idx="625">
                  <c:v>1923.1249999999527</c:v>
                </c:pt>
                <c:pt idx="626">
                  <c:v>1923.208333333286</c:v>
                </c:pt>
                <c:pt idx="627">
                  <c:v>1923.2916666666192</c:v>
                </c:pt>
                <c:pt idx="628">
                  <c:v>1923.3749999999525</c:v>
                </c:pt>
                <c:pt idx="629">
                  <c:v>1923.4583333332857</c:v>
                </c:pt>
                <c:pt idx="630">
                  <c:v>1923.541666666619</c:v>
                </c:pt>
                <c:pt idx="631">
                  <c:v>1923.6249999999523</c:v>
                </c:pt>
                <c:pt idx="632">
                  <c:v>1923.7083333332855</c:v>
                </c:pt>
                <c:pt idx="633">
                  <c:v>1923.7916666666188</c:v>
                </c:pt>
                <c:pt idx="634">
                  <c:v>1923.874999999952</c:v>
                </c:pt>
                <c:pt idx="635">
                  <c:v>1923.9583333332853</c:v>
                </c:pt>
                <c:pt idx="636">
                  <c:v>1924.0416666666185</c:v>
                </c:pt>
                <c:pt idx="637">
                  <c:v>1924.1249999999518</c:v>
                </c:pt>
                <c:pt idx="638">
                  <c:v>1924.208333333285</c:v>
                </c:pt>
                <c:pt idx="639">
                  <c:v>1924.2916666666183</c:v>
                </c:pt>
                <c:pt idx="640">
                  <c:v>1924.3749999999516</c:v>
                </c:pt>
                <c:pt idx="641">
                  <c:v>1924.4583333332848</c:v>
                </c:pt>
                <c:pt idx="642">
                  <c:v>1924.541666666618</c:v>
                </c:pt>
                <c:pt idx="643">
                  <c:v>1924.6249999999513</c:v>
                </c:pt>
                <c:pt idx="644">
                  <c:v>1924.7083333332846</c:v>
                </c:pt>
                <c:pt idx="645">
                  <c:v>1924.7916666666179</c:v>
                </c:pt>
                <c:pt idx="646">
                  <c:v>1924.8749999999511</c:v>
                </c:pt>
                <c:pt idx="647">
                  <c:v>1924.9583333332844</c:v>
                </c:pt>
                <c:pt idx="648">
                  <c:v>1925.0416666666176</c:v>
                </c:pt>
                <c:pt idx="649">
                  <c:v>1925.124999999951</c:v>
                </c:pt>
                <c:pt idx="650">
                  <c:v>1925.2083333332841</c:v>
                </c:pt>
                <c:pt idx="651">
                  <c:v>1925.2916666666174</c:v>
                </c:pt>
                <c:pt idx="652">
                  <c:v>1925.3749999999507</c:v>
                </c:pt>
                <c:pt idx="653">
                  <c:v>1925.458333333284</c:v>
                </c:pt>
                <c:pt idx="654">
                  <c:v>1925.5416666666172</c:v>
                </c:pt>
                <c:pt idx="655">
                  <c:v>1925.6249999999504</c:v>
                </c:pt>
                <c:pt idx="656">
                  <c:v>1925.7083333332837</c:v>
                </c:pt>
                <c:pt idx="657">
                  <c:v>1925.791666666617</c:v>
                </c:pt>
                <c:pt idx="658">
                  <c:v>1925.8749999999502</c:v>
                </c:pt>
                <c:pt idx="659">
                  <c:v>1925.9583333332835</c:v>
                </c:pt>
                <c:pt idx="660">
                  <c:v>1926.0416666666167</c:v>
                </c:pt>
                <c:pt idx="661">
                  <c:v>1926.12499999995</c:v>
                </c:pt>
                <c:pt idx="662">
                  <c:v>1926.2083333332832</c:v>
                </c:pt>
                <c:pt idx="663">
                  <c:v>1926.2916666666165</c:v>
                </c:pt>
                <c:pt idx="664">
                  <c:v>1926.3749999999498</c:v>
                </c:pt>
                <c:pt idx="665">
                  <c:v>1926.458333333283</c:v>
                </c:pt>
                <c:pt idx="666">
                  <c:v>1926.5416666666163</c:v>
                </c:pt>
                <c:pt idx="667">
                  <c:v>1926.6249999999495</c:v>
                </c:pt>
                <c:pt idx="668">
                  <c:v>1926.7083333332828</c:v>
                </c:pt>
                <c:pt idx="669">
                  <c:v>1926.791666666616</c:v>
                </c:pt>
                <c:pt idx="670">
                  <c:v>1926.8749999999493</c:v>
                </c:pt>
                <c:pt idx="671">
                  <c:v>1926.9583333332826</c:v>
                </c:pt>
                <c:pt idx="672">
                  <c:v>1927.0416666666158</c:v>
                </c:pt>
                <c:pt idx="673">
                  <c:v>1927.124999999949</c:v>
                </c:pt>
                <c:pt idx="674">
                  <c:v>1927.2083333332823</c:v>
                </c:pt>
                <c:pt idx="675">
                  <c:v>1927.2916666666156</c:v>
                </c:pt>
                <c:pt idx="676">
                  <c:v>1927.3749999999488</c:v>
                </c:pt>
                <c:pt idx="677">
                  <c:v>1927.458333333282</c:v>
                </c:pt>
                <c:pt idx="678">
                  <c:v>1927.5416666666154</c:v>
                </c:pt>
                <c:pt idx="679">
                  <c:v>1927.6249999999486</c:v>
                </c:pt>
                <c:pt idx="680">
                  <c:v>1927.7083333332819</c:v>
                </c:pt>
                <c:pt idx="681">
                  <c:v>1927.7916666666151</c:v>
                </c:pt>
                <c:pt idx="682">
                  <c:v>1927.8749999999484</c:v>
                </c:pt>
                <c:pt idx="683">
                  <c:v>1927.9583333332816</c:v>
                </c:pt>
                <c:pt idx="684">
                  <c:v>1928.041666666615</c:v>
                </c:pt>
                <c:pt idx="685">
                  <c:v>1928.1249999999482</c:v>
                </c:pt>
                <c:pt idx="686">
                  <c:v>1928.2083333332814</c:v>
                </c:pt>
                <c:pt idx="687">
                  <c:v>1928.2916666666147</c:v>
                </c:pt>
                <c:pt idx="688">
                  <c:v>1928.374999999948</c:v>
                </c:pt>
                <c:pt idx="689">
                  <c:v>1928.4583333332812</c:v>
                </c:pt>
                <c:pt idx="690">
                  <c:v>1928.5416666666144</c:v>
                </c:pt>
                <c:pt idx="691">
                  <c:v>1928.6249999999477</c:v>
                </c:pt>
                <c:pt idx="692">
                  <c:v>1928.708333333281</c:v>
                </c:pt>
                <c:pt idx="693">
                  <c:v>1928.7916666666142</c:v>
                </c:pt>
                <c:pt idx="694">
                  <c:v>1928.8749999999475</c:v>
                </c:pt>
                <c:pt idx="695">
                  <c:v>1928.9583333332807</c:v>
                </c:pt>
                <c:pt idx="696">
                  <c:v>1929.041666666614</c:v>
                </c:pt>
                <c:pt idx="697">
                  <c:v>1929.1249999999472</c:v>
                </c:pt>
                <c:pt idx="698">
                  <c:v>1929.2083333332805</c:v>
                </c:pt>
                <c:pt idx="699">
                  <c:v>1929.2916666666138</c:v>
                </c:pt>
                <c:pt idx="700">
                  <c:v>1929.374999999947</c:v>
                </c:pt>
                <c:pt idx="701">
                  <c:v>1929.4583333332803</c:v>
                </c:pt>
                <c:pt idx="702">
                  <c:v>1929.5416666666135</c:v>
                </c:pt>
                <c:pt idx="703">
                  <c:v>1929.6249999999468</c:v>
                </c:pt>
                <c:pt idx="704">
                  <c:v>1929.70833333328</c:v>
                </c:pt>
                <c:pt idx="705">
                  <c:v>1929.7916666666133</c:v>
                </c:pt>
                <c:pt idx="706">
                  <c:v>1929.8749999999466</c:v>
                </c:pt>
                <c:pt idx="707">
                  <c:v>1929.9583333332798</c:v>
                </c:pt>
                <c:pt idx="708">
                  <c:v>1930.041666666613</c:v>
                </c:pt>
                <c:pt idx="709">
                  <c:v>1930.1249999999463</c:v>
                </c:pt>
                <c:pt idx="710">
                  <c:v>1930.2083333332796</c:v>
                </c:pt>
                <c:pt idx="711">
                  <c:v>1930.2916666666129</c:v>
                </c:pt>
                <c:pt idx="712">
                  <c:v>1930.374999999946</c:v>
                </c:pt>
                <c:pt idx="713">
                  <c:v>1930.4583333332794</c:v>
                </c:pt>
                <c:pt idx="714">
                  <c:v>1930.5416666666126</c:v>
                </c:pt>
                <c:pt idx="715">
                  <c:v>1930.6249999999459</c:v>
                </c:pt>
                <c:pt idx="716">
                  <c:v>1930.7083333332791</c:v>
                </c:pt>
                <c:pt idx="717">
                  <c:v>1930.7916666666124</c:v>
                </c:pt>
                <c:pt idx="718">
                  <c:v>1930.8749999999457</c:v>
                </c:pt>
                <c:pt idx="719">
                  <c:v>1930.958333333279</c:v>
                </c:pt>
                <c:pt idx="720">
                  <c:v>1931.0416666666122</c:v>
                </c:pt>
                <c:pt idx="721">
                  <c:v>1931.1249999999454</c:v>
                </c:pt>
                <c:pt idx="722">
                  <c:v>1931.2083333332787</c:v>
                </c:pt>
                <c:pt idx="723">
                  <c:v>1931.291666666612</c:v>
                </c:pt>
                <c:pt idx="724">
                  <c:v>1931.3749999999452</c:v>
                </c:pt>
                <c:pt idx="725">
                  <c:v>1931.4583333332785</c:v>
                </c:pt>
                <c:pt idx="726">
                  <c:v>1931.5416666666117</c:v>
                </c:pt>
                <c:pt idx="727">
                  <c:v>1931.624999999945</c:v>
                </c:pt>
                <c:pt idx="728">
                  <c:v>1931.7083333332782</c:v>
                </c:pt>
                <c:pt idx="729">
                  <c:v>1931.7916666666115</c:v>
                </c:pt>
                <c:pt idx="730">
                  <c:v>1931.8749999999447</c:v>
                </c:pt>
                <c:pt idx="731">
                  <c:v>1931.958333333278</c:v>
                </c:pt>
                <c:pt idx="732">
                  <c:v>1932.0416666666113</c:v>
                </c:pt>
                <c:pt idx="733">
                  <c:v>1932.1249999999445</c:v>
                </c:pt>
                <c:pt idx="734">
                  <c:v>1932.2083333332778</c:v>
                </c:pt>
                <c:pt idx="735">
                  <c:v>1932.291666666611</c:v>
                </c:pt>
                <c:pt idx="736">
                  <c:v>1932.3749999999443</c:v>
                </c:pt>
                <c:pt idx="737">
                  <c:v>1932.4583333332776</c:v>
                </c:pt>
                <c:pt idx="738">
                  <c:v>1932.5416666666108</c:v>
                </c:pt>
                <c:pt idx="739">
                  <c:v>1932.624999999944</c:v>
                </c:pt>
                <c:pt idx="740">
                  <c:v>1932.7083333332773</c:v>
                </c:pt>
                <c:pt idx="741">
                  <c:v>1932.7916666666106</c:v>
                </c:pt>
                <c:pt idx="742">
                  <c:v>1932.8749999999438</c:v>
                </c:pt>
                <c:pt idx="743">
                  <c:v>1932.958333333277</c:v>
                </c:pt>
                <c:pt idx="744">
                  <c:v>1933.0416666666104</c:v>
                </c:pt>
                <c:pt idx="745">
                  <c:v>1933.1249999999436</c:v>
                </c:pt>
                <c:pt idx="746">
                  <c:v>1933.2083333332769</c:v>
                </c:pt>
                <c:pt idx="747">
                  <c:v>1933.2916666666101</c:v>
                </c:pt>
                <c:pt idx="748">
                  <c:v>1933.3749999999434</c:v>
                </c:pt>
                <c:pt idx="749">
                  <c:v>1933.4583333332766</c:v>
                </c:pt>
                <c:pt idx="750">
                  <c:v>1933.54166666661</c:v>
                </c:pt>
                <c:pt idx="751">
                  <c:v>1933.6249999999432</c:v>
                </c:pt>
                <c:pt idx="752">
                  <c:v>1933.7083333332764</c:v>
                </c:pt>
                <c:pt idx="753">
                  <c:v>1933.7916666666097</c:v>
                </c:pt>
                <c:pt idx="754">
                  <c:v>1933.874999999943</c:v>
                </c:pt>
                <c:pt idx="755">
                  <c:v>1933.9583333332762</c:v>
                </c:pt>
                <c:pt idx="756">
                  <c:v>1934.0416666666094</c:v>
                </c:pt>
                <c:pt idx="757">
                  <c:v>1934.1249999999427</c:v>
                </c:pt>
                <c:pt idx="758">
                  <c:v>1934.208333333276</c:v>
                </c:pt>
                <c:pt idx="759">
                  <c:v>1934.2916666666092</c:v>
                </c:pt>
                <c:pt idx="760">
                  <c:v>1934.3749999999425</c:v>
                </c:pt>
                <c:pt idx="761">
                  <c:v>1934.4583333332757</c:v>
                </c:pt>
                <c:pt idx="762">
                  <c:v>1934.541666666609</c:v>
                </c:pt>
                <c:pt idx="763">
                  <c:v>1934.6249999999422</c:v>
                </c:pt>
                <c:pt idx="764">
                  <c:v>1934.7083333332755</c:v>
                </c:pt>
                <c:pt idx="765">
                  <c:v>1934.7916666666088</c:v>
                </c:pt>
                <c:pt idx="766">
                  <c:v>1934.874999999942</c:v>
                </c:pt>
                <c:pt idx="767">
                  <c:v>1934.9583333332753</c:v>
                </c:pt>
                <c:pt idx="768">
                  <c:v>1935.0416666666085</c:v>
                </c:pt>
                <c:pt idx="769">
                  <c:v>1935.1249999999418</c:v>
                </c:pt>
                <c:pt idx="770">
                  <c:v>1935.208333333275</c:v>
                </c:pt>
                <c:pt idx="771">
                  <c:v>1935.2916666666083</c:v>
                </c:pt>
                <c:pt idx="772">
                  <c:v>1935.3749999999416</c:v>
                </c:pt>
                <c:pt idx="773">
                  <c:v>1935.4583333332748</c:v>
                </c:pt>
                <c:pt idx="774">
                  <c:v>1935.541666666608</c:v>
                </c:pt>
                <c:pt idx="775">
                  <c:v>1935.6249999999413</c:v>
                </c:pt>
                <c:pt idx="776">
                  <c:v>1935.7083333332746</c:v>
                </c:pt>
                <c:pt idx="777">
                  <c:v>1935.7916666666079</c:v>
                </c:pt>
                <c:pt idx="778">
                  <c:v>1935.874999999941</c:v>
                </c:pt>
                <c:pt idx="779">
                  <c:v>1935.9583333332744</c:v>
                </c:pt>
                <c:pt idx="780">
                  <c:v>1936.0416666666076</c:v>
                </c:pt>
                <c:pt idx="781">
                  <c:v>1936.1249999999409</c:v>
                </c:pt>
                <c:pt idx="782">
                  <c:v>1936.2083333332741</c:v>
                </c:pt>
                <c:pt idx="783">
                  <c:v>1936.2916666666074</c:v>
                </c:pt>
                <c:pt idx="784">
                  <c:v>1936.3749999999407</c:v>
                </c:pt>
                <c:pt idx="785">
                  <c:v>1936.458333333274</c:v>
                </c:pt>
                <c:pt idx="786">
                  <c:v>1936.5416666666072</c:v>
                </c:pt>
                <c:pt idx="787">
                  <c:v>1936.6249999999404</c:v>
                </c:pt>
                <c:pt idx="788">
                  <c:v>1936.7083333332737</c:v>
                </c:pt>
                <c:pt idx="789">
                  <c:v>1936.791666666607</c:v>
                </c:pt>
                <c:pt idx="790">
                  <c:v>1936.8749999999402</c:v>
                </c:pt>
                <c:pt idx="791">
                  <c:v>1936.9583333332735</c:v>
                </c:pt>
                <c:pt idx="792">
                  <c:v>1937.0416666666067</c:v>
                </c:pt>
                <c:pt idx="793">
                  <c:v>1937.12499999994</c:v>
                </c:pt>
                <c:pt idx="794">
                  <c:v>1937.2083333332732</c:v>
                </c:pt>
                <c:pt idx="795">
                  <c:v>1937.2916666666065</c:v>
                </c:pt>
                <c:pt idx="796">
                  <c:v>1937.3749999999397</c:v>
                </c:pt>
                <c:pt idx="797">
                  <c:v>1937.458333333273</c:v>
                </c:pt>
                <c:pt idx="798">
                  <c:v>1937.5416666666063</c:v>
                </c:pt>
                <c:pt idx="799">
                  <c:v>1937.6249999999395</c:v>
                </c:pt>
                <c:pt idx="800">
                  <c:v>1937.7083333332728</c:v>
                </c:pt>
                <c:pt idx="801">
                  <c:v>1937.791666666606</c:v>
                </c:pt>
                <c:pt idx="802">
                  <c:v>1937.8749999999393</c:v>
                </c:pt>
                <c:pt idx="803">
                  <c:v>1937.9583333332725</c:v>
                </c:pt>
                <c:pt idx="804">
                  <c:v>1938.0416666666058</c:v>
                </c:pt>
                <c:pt idx="805">
                  <c:v>1938.124999999939</c:v>
                </c:pt>
                <c:pt idx="806">
                  <c:v>1938.2083333332723</c:v>
                </c:pt>
                <c:pt idx="807">
                  <c:v>1938.2916666666056</c:v>
                </c:pt>
                <c:pt idx="808">
                  <c:v>1938.3749999999388</c:v>
                </c:pt>
                <c:pt idx="809">
                  <c:v>1938.458333333272</c:v>
                </c:pt>
                <c:pt idx="810">
                  <c:v>1938.5416666666054</c:v>
                </c:pt>
                <c:pt idx="811">
                  <c:v>1938.6249999999386</c:v>
                </c:pt>
                <c:pt idx="812">
                  <c:v>1938.7083333332719</c:v>
                </c:pt>
                <c:pt idx="813">
                  <c:v>1938.7916666666051</c:v>
                </c:pt>
                <c:pt idx="814">
                  <c:v>1938.8749999999384</c:v>
                </c:pt>
                <c:pt idx="815">
                  <c:v>1938.9583333332716</c:v>
                </c:pt>
                <c:pt idx="816">
                  <c:v>1939.041666666605</c:v>
                </c:pt>
                <c:pt idx="817">
                  <c:v>1939.1249999999382</c:v>
                </c:pt>
                <c:pt idx="818">
                  <c:v>1939.2083333332714</c:v>
                </c:pt>
                <c:pt idx="819">
                  <c:v>1939.2916666666047</c:v>
                </c:pt>
                <c:pt idx="820">
                  <c:v>1939.374999999938</c:v>
                </c:pt>
                <c:pt idx="821">
                  <c:v>1939.4583333332712</c:v>
                </c:pt>
                <c:pt idx="822">
                  <c:v>1939.5416666666044</c:v>
                </c:pt>
                <c:pt idx="823">
                  <c:v>1939.6249999999377</c:v>
                </c:pt>
                <c:pt idx="824">
                  <c:v>1939.708333333271</c:v>
                </c:pt>
                <c:pt idx="825">
                  <c:v>1939.7916666666042</c:v>
                </c:pt>
                <c:pt idx="826">
                  <c:v>1939.8749999999375</c:v>
                </c:pt>
                <c:pt idx="827">
                  <c:v>1939.9583333332707</c:v>
                </c:pt>
                <c:pt idx="828">
                  <c:v>1940.041666666604</c:v>
                </c:pt>
                <c:pt idx="829">
                  <c:v>1940.1249999999372</c:v>
                </c:pt>
                <c:pt idx="830">
                  <c:v>1940.2083333332705</c:v>
                </c:pt>
                <c:pt idx="831">
                  <c:v>1940.2916666666038</c:v>
                </c:pt>
                <c:pt idx="832">
                  <c:v>1940.374999999937</c:v>
                </c:pt>
                <c:pt idx="833">
                  <c:v>1940.4583333332703</c:v>
                </c:pt>
                <c:pt idx="834">
                  <c:v>1940.5416666666035</c:v>
                </c:pt>
                <c:pt idx="835">
                  <c:v>1940.6249999999368</c:v>
                </c:pt>
                <c:pt idx="836">
                  <c:v>1940.70833333327</c:v>
                </c:pt>
                <c:pt idx="837">
                  <c:v>1940.7916666666033</c:v>
                </c:pt>
                <c:pt idx="838">
                  <c:v>1940.8749999999366</c:v>
                </c:pt>
                <c:pt idx="839">
                  <c:v>1940.9583333332698</c:v>
                </c:pt>
                <c:pt idx="840">
                  <c:v>1941.041666666603</c:v>
                </c:pt>
                <c:pt idx="841">
                  <c:v>1941.1249999999363</c:v>
                </c:pt>
                <c:pt idx="842">
                  <c:v>1941.2083333332696</c:v>
                </c:pt>
                <c:pt idx="843">
                  <c:v>1941.2916666666029</c:v>
                </c:pt>
                <c:pt idx="844">
                  <c:v>1941.374999999936</c:v>
                </c:pt>
                <c:pt idx="845">
                  <c:v>1941.4583333332694</c:v>
                </c:pt>
                <c:pt idx="846">
                  <c:v>1941.5416666666026</c:v>
                </c:pt>
                <c:pt idx="847">
                  <c:v>1941.6249999999359</c:v>
                </c:pt>
                <c:pt idx="848">
                  <c:v>1941.7083333332691</c:v>
                </c:pt>
                <c:pt idx="849">
                  <c:v>1941.7916666666024</c:v>
                </c:pt>
                <c:pt idx="850">
                  <c:v>1941.8749999999357</c:v>
                </c:pt>
                <c:pt idx="851">
                  <c:v>1941.958333333269</c:v>
                </c:pt>
                <c:pt idx="852">
                  <c:v>1942.0416666666022</c:v>
                </c:pt>
                <c:pt idx="853">
                  <c:v>1942.1249999999354</c:v>
                </c:pt>
                <c:pt idx="854">
                  <c:v>1942.2083333332687</c:v>
                </c:pt>
                <c:pt idx="855">
                  <c:v>1942.291666666602</c:v>
                </c:pt>
                <c:pt idx="856">
                  <c:v>1942.3749999999352</c:v>
                </c:pt>
                <c:pt idx="857">
                  <c:v>1942.4583333332685</c:v>
                </c:pt>
                <c:pt idx="858">
                  <c:v>1942.5416666666017</c:v>
                </c:pt>
                <c:pt idx="859">
                  <c:v>1942.624999999935</c:v>
                </c:pt>
                <c:pt idx="860">
                  <c:v>1942.7083333332682</c:v>
                </c:pt>
                <c:pt idx="861">
                  <c:v>1942.7916666666015</c:v>
                </c:pt>
                <c:pt idx="862">
                  <c:v>1942.8749999999347</c:v>
                </c:pt>
                <c:pt idx="863">
                  <c:v>1942.958333333268</c:v>
                </c:pt>
                <c:pt idx="864">
                  <c:v>1943.0416666666013</c:v>
                </c:pt>
                <c:pt idx="865">
                  <c:v>1943.1249999999345</c:v>
                </c:pt>
                <c:pt idx="866">
                  <c:v>1943.2083333332678</c:v>
                </c:pt>
                <c:pt idx="867">
                  <c:v>1943.291666666601</c:v>
                </c:pt>
                <c:pt idx="868">
                  <c:v>1943.3749999999343</c:v>
                </c:pt>
                <c:pt idx="869">
                  <c:v>1943.4583333332675</c:v>
                </c:pt>
                <c:pt idx="870">
                  <c:v>1943.5416666666008</c:v>
                </c:pt>
                <c:pt idx="871">
                  <c:v>1943.624999999934</c:v>
                </c:pt>
                <c:pt idx="872">
                  <c:v>1943.7083333332673</c:v>
                </c:pt>
                <c:pt idx="873">
                  <c:v>1943.7916666666006</c:v>
                </c:pt>
                <c:pt idx="874">
                  <c:v>1943.8749999999338</c:v>
                </c:pt>
                <c:pt idx="875">
                  <c:v>1943.958333333267</c:v>
                </c:pt>
                <c:pt idx="876">
                  <c:v>1944.0416666666003</c:v>
                </c:pt>
                <c:pt idx="877">
                  <c:v>1944.1249999999336</c:v>
                </c:pt>
                <c:pt idx="878">
                  <c:v>1944.2083333332669</c:v>
                </c:pt>
                <c:pt idx="879">
                  <c:v>1944.2916666666001</c:v>
                </c:pt>
                <c:pt idx="880">
                  <c:v>1944.3749999999334</c:v>
                </c:pt>
                <c:pt idx="881">
                  <c:v>1944.4583333332666</c:v>
                </c:pt>
                <c:pt idx="882">
                  <c:v>1944.5416666666</c:v>
                </c:pt>
                <c:pt idx="883">
                  <c:v>1944.6249999999332</c:v>
                </c:pt>
                <c:pt idx="884">
                  <c:v>1944.7083333332664</c:v>
                </c:pt>
                <c:pt idx="885">
                  <c:v>1944.7916666665997</c:v>
                </c:pt>
                <c:pt idx="886">
                  <c:v>1944.874999999933</c:v>
                </c:pt>
                <c:pt idx="887">
                  <c:v>1944.9583333332662</c:v>
                </c:pt>
                <c:pt idx="888">
                  <c:v>1945.0416666665994</c:v>
                </c:pt>
                <c:pt idx="889">
                  <c:v>1945.1249999999327</c:v>
                </c:pt>
                <c:pt idx="890">
                  <c:v>1945.208333333266</c:v>
                </c:pt>
                <c:pt idx="891">
                  <c:v>1945.2916666665992</c:v>
                </c:pt>
                <c:pt idx="892">
                  <c:v>1945.3749999999325</c:v>
                </c:pt>
                <c:pt idx="893">
                  <c:v>1945.4583333332657</c:v>
                </c:pt>
                <c:pt idx="894">
                  <c:v>1945.541666666599</c:v>
                </c:pt>
                <c:pt idx="895">
                  <c:v>1945.6249999999322</c:v>
                </c:pt>
                <c:pt idx="896">
                  <c:v>1945.7083333332655</c:v>
                </c:pt>
                <c:pt idx="897">
                  <c:v>1945.7916666665988</c:v>
                </c:pt>
                <c:pt idx="898">
                  <c:v>1945.874999999932</c:v>
                </c:pt>
                <c:pt idx="899">
                  <c:v>1945.9583333332653</c:v>
                </c:pt>
                <c:pt idx="900">
                  <c:v>1946.0416666665985</c:v>
                </c:pt>
                <c:pt idx="901">
                  <c:v>1946.1249999999318</c:v>
                </c:pt>
                <c:pt idx="902">
                  <c:v>1946.208333333265</c:v>
                </c:pt>
                <c:pt idx="903">
                  <c:v>1946.2916666665983</c:v>
                </c:pt>
                <c:pt idx="904">
                  <c:v>1946.3749999999316</c:v>
                </c:pt>
                <c:pt idx="905">
                  <c:v>1946.4583333332648</c:v>
                </c:pt>
                <c:pt idx="906">
                  <c:v>1946.541666666598</c:v>
                </c:pt>
                <c:pt idx="907">
                  <c:v>1946.6249999999313</c:v>
                </c:pt>
                <c:pt idx="908">
                  <c:v>1946.7083333332646</c:v>
                </c:pt>
                <c:pt idx="909">
                  <c:v>1946.7916666665978</c:v>
                </c:pt>
                <c:pt idx="910">
                  <c:v>1946.874999999931</c:v>
                </c:pt>
                <c:pt idx="911">
                  <c:v>1946.9583333332644</c:v>
                </c:pt>
                <c:pt idx="912">
                  <c:v>1947.0416666665976</c:v>
                </c:pt>
                <c:pt idx="913">
                  <c:v>1947.1249999999309</c:v>
                </c:pt>
                <c:pt idx="914">
                  <c:v>1947.2083333332641</c:v>
                </c:pt>
                <c:pt idx="915">
                  <c:v>1947.2916666665974</c:v>
                </c:pt>
                <c:pt idx="916">
                  <c:v>1947.3749999999307</c:v>
                </c:pt>
                <c:pt idx="917">
                  <c:v>1947.458333333264</c:v>
                </c:pt>
                <c:pt idx="918">
                  <c:v>1947.5416666665972</c:v>
                </c:pt>
                <c:pt idx="919">
                  <c:v>1947.6249999999304</c:v>
                </c:pt>
                <c:pt idx="920">
                  <c:v>1947.7083333332637</c:v>
                </c:pt>
                <c:pt idx="921">
                  <c:v>1947.791666666597</c:v>
                </c:pt>
                <c:pt idx="922">
                  <c:v>1947.8749999999302</c:v>
                </c:pt>
                <c:pt idx="923">
                  <c:v>1947.9583333332635</c:v>
                </c:pt>
                <c:pt idx="924">
                  <c:v>1948.0416666665967</c:v>
                </c:pt>
                <c:pt idx="925">
                  <c:v>1948.12499999993</c:v>
                </c:pt>
                <c:pt idx="926">
                  <c:v>1948.2083333332632</c:v>
                </c:pt>
                <c:pt idx="927">
                  <c:v>1948.2916666665965</c:v>
                </c:pt>
                <c:pt idx="928">
                  <c:v>1948.3749999999297</c:v>
                </c:pt>
                <c:pt idx="929">
                  <c:v>1948.458333333263</c:v>
                </c:pt>
                <c:pt idx="930">
                  <c:v>1948.5416666665963</c:v>
                </c:pt>
                <c:pt idx="931">
                  <c:v>1948.6249999999295</c:v>
                </c:pt>
                <c:pt idx="932">
                  <c:v>1948.7083333332628</c:v>
                </c:pt>
                <c:pt idx="933">
                  <c:v>1948.791666666596</c:v>
                </c:pt>
                <c:pt idx="934">
                  <c:v>1948.8749999999293</c:v>
                </c:pt>
                <c:pt idx="935">
                  <c:v>1948.9583333332625</c:v>
                </c:pt>
                <c:pt idx="936">
                  <c:v>1949.0416666665958</c:v>
                </c:pt>
                <c:pt idx="937">
                  <c:v>1949.124999999929</c:v>
                </c:pt>
                <c:pt idx="938">
                  <c:v>1949.2083333332623</c:v>
                </c:pt>
                <c:pt idx="939">
                  <c:v>1949.2916666665956</c:v>
                </c:pt>
                <c:pt idx="940">
                  <c:v>1949.3749999999288</c:v>
                </c:pt>
                <c:pt idx="941">
                  <c:v>1949.458333333262</c:v>
                </c:pt>
                <c:pt idx="942">
                  <c:v>1949.5416666665953</c:v>
                </c:pt>
                <c:pt idx="943">
                  <c:v>1949.6249999999286</c:v>
                </c:pt>
                <c:pt idx="944">
                  <c:v>1949.7083333332619</c:v>
                </c:pt>
                <c:pt idx="945">
                  <c:v>1949.7916666665951</c:v>
                </c:pt>
                <c:pt idx="946">
                  <c:v>1949.8749999999284</c:v>
                </c:pt>
                <c:pt idx="947">
                  <c:v>1949.9583333332616</c:v>
                </c:pt>
                <c:pt idx="948">
                  <c:v>1950.041666666595</c:v>
                </c:pt>
                <c:pt idx="949">
                  <c:v>1950.1249999999281</c:v>
                </c:pt>
                <c:pt idx="950">
                  <c:v>1950.2083333332614</c:v>
                </c:pt>
                <c:pt idx="951">
                  <c:v>1950.2916666665947</c:v>
                </c:pt>
                <c:pt idx="952">
                  <c:v>1950.374999999928</c:v>
                </c:pt>
                <c:pt idx="953">
                  <c:v>1950.4583333332612</c:v>
                </c:pt>
                <c:pt idx="954">
                  <c:v>1950.5416666665944</c:v>
                </c:pt>
                <c:pt idx="955">
                  <c:v>1950.6249999999277</c:v>
                </c:pt>
                <c:pt idx="956">
                  <c:v>1950.708333333261</c:v>
                </c:pt>
                <c:pt idx="957">
                  <c:v>1950.7916666665942</c:v>
                </c:pt>
                <c:pt idx="958">
                  <c:v>1950.8749999999275</c:v>
                </c:pt>
                <c:pt idx="959">
                  <c:v>1950.9583333332607</c:v>
                </c:pt>
                <c:pt idx="960">
                  <c:v>1951.041666666594</c:v>
                </c:pt>
                <c:pt idx="961">
                  <c:v>1951.1249999999272</c:v>
                </c:pt>
                <c:pt idx="962">
                  <c:v>1951.2083333332605</c:v>
                </c:pt>
                <c:pt idx="963">
                  <c:v>1951.2916666665938</c:v>
                </c:pt>
                <c:pt idx="964">
                  <c:v>1951.374999999927</c:v>
                </c:pt>
                <c:pt idx="965">
                  <c:v>1951.4583333332603</c:v>
                </c:pt>
                <c:pt idx="966">
                  <c:v>1951.5416666665935</c:v>
                </c:pt>
                <c:pt idx="967">
                  <c:v>1951.6249999999268</c:v>
                </c:pt>
                <c:pt idx="968">
                  <c:v>1951.70833333326</c:v>
                </c:pt>
                <c:pt idx="969">
                  <c:v>1951.7916666665933</c:v>
                </c:pt>
                <c:pt idx="970">
                  <c:v>1951.8749999999266</c:v>
                </c:pt>
                <c:pt idx="971">
                  <c:v>1951.9583333332598</c:v>
                </c:pt>
                <c:pt idx="972">
                  <c:v>1952.041666666593</c:v>
                </c:pt>
                <c:pt idx="973">
                  <c:v>1952.1249999999263</c:v>
                </c:pt>
                <c:pt idx="974">
                  <c:v>1952.2083333332596</c:v>
                </c:pt>
                <c:pt idx="975">
                  <c:v>1952.2916666665928</c:v>
                </c:pt>
                <c:pt idx="976">
                  <c:v>1952.374999999926</c:v>
                </c:pt>
                <c:pt idx="977">
                  <c:v>1952.4583333332594</c:v>
                </c:pt>
                <c:pt idx="978">
                  <c:v>1952.5416666665926</c:v>
                </c:pt>
                <c:pt idx="979">
                  <c:v>1952.6249999999259</c:v>
                </c:pt>
                <c:pt idx="980">
                  <c:v>1952.7083333332591</c:v>
                </c:pt>
                <c:pt idx="981">
                  <c:v>1952.7916666665924</c:v>
                </c:pt>
                <c:pt idx="982">
                  <c:v>1952.8749999999256</c:v>
                </c:pt>
                <c:pt idx="983">
                  <c:v>1952.958333333259</c:v>
                </c:pt>
                <c:pt idx="984">
                  <c:v>1953.0416666665922</c:v>
                </c:pt>
                <c:pt idx="985">
                  <c:v>1953.1249999999254</c:v>
                </c:pt>
                <c:pt idx="986">
                  <c:v>1953.2083333332587</c:v>
                </c:pt>
                <c:pt idx="987">
                  <c:v>1953.291666666592</c:v>
                </c:pt>
                <c:pt idx="988">
                  <c:v>1953.3749999999252</c:v>
                </c:pt>
                <c:pt idx="989">
                  <c:v>1953.4583333332585</c:v>
                </c:pt>
                <c:pt idx="990">
                  <c:v>1953.5416666665917</c:v>
                </c:pt>
                <c:pt idx="991">
                  <c:v>1953.624999999925</c:v>
                </c:pt>
                <c:pt idx="992">
                  <c:v>1953.7083333332582</c:v>
                </c:pt>
                <c:pt idx="993">
                  <c:v>1953.7916666665915</c:v>
                </c:pt>
                <c:pt idx="994">
                  <c:v>1953.8749999999247</c:v>
                </c:pt>
                <c:pt idx="995">
                  <c:v>1953.958333333258</c:v>
                </c:pt>
                <c:pt idx="996">
                  <c:v>1954.0416666665913</c:v>
                </c:pt>
                <c:pt idx="997">
                  <c:v>1954.1249999999245</c:v>
                </c:pt>
                <c:pt idx="998">
                  <c:v>1954.2083333332578</c:v>
                </c:pt>
                <c:pt idx="999">
                  <c:v>1954.291666666591</c:v>
                </c:pt>
                <c:pt idx="1000">
                  <c:v>1954.3749999999243</c:v>
                </c:pt>
                <c:pt idx="1001">
                  <c:v>1954.4583333332575</c:v>
                </c:pt>
                <c:pt idx="1002">
                  <c:v>1954.5416666665908</c:v>
                </c:pt>
                <c:pt idx="1003">
                  <c:v>1954.624999999924</c:v>
                </c:pt>
                <c:pt idx="1004">
                  <c:v>1954.7083333332573</c:v>
                </c:pt>
                <c:pt idx="1005">
                  <c:v>1954.7916666665906</c:v>
                </c:pt>
                <c:pt idx="1006">
                  <c:v>1954.8749999999238</c:v>
                </c:pt>
                <c:pt idx="1007">
                  <c:v>1954.958333333257</c:v>
                </c:pt>
                <c:pt idx="1008">
                  <c:v>1955.0416666665903</c:v>
                </c:pt>
                <c:pt idx="1009">
                  <c:v>1955.1249999999236</c:v>
                </c:pt>
                <c:pt idx="1010">
                  <c:v>1955.2083333332569</c:v>
                </c:pt>
                <c:pt idx="1011">
                  <c:v>1955.2916666665901</c:v>
                </c:pt>
                <c:pt idx="1012">
                  <c:v>1955.3749999999234</c:v>
                </c:pt>
                <c:pt idx="1013">
                  <c:v>1955.4583333332566</c:v>
                </c:pt>
                <c:pt idx="1014">
                  <c:v>1955.54166666659</c:v>
                </c:pt>
                <c:pt idx="1015">
                  <c:v>1955.6249999999231</c:v>
                </c:pt>
                <c:pt idx="1016">
                  <c:v>1955.7083333332564</c:v>
                </c:pt>
                <c:pt idx="1017">
                  <c:v>1955.7916666665897</c:v>
                </c:pt>
                <c:pt idx="1018">
                  <c:v>1955.874999999923</c:v>
                </c:pt>
                <c:pt idx="1019">
                  <c:v>1955.9583333332562</c:v>
                </c:pt>
                <c:pt idx="1020">
                  <c:v>1956.0416666665894</c:v>
                </c:pt>
                <c:pt idx="1021">
                  <c:v>1956.1249999999227</c:v>
                </c:pt>
                <c:pt idx="1022">
                  <c:v>1956.208333333256</c:v>
                </c:pt>
                <c:pt idx="1023">
                  <c:v>1956.2916666665892</c:v>
                </c:pt>
                <c:pt idx="1024">
                  <c:v>1956.3749999999225</c:v>
                </c:pt>
                <c:pt idx="1025">
                  <c:v>1956.4583333332557</c:v>
                </c:pt>
                <c:pt idx="1026">
                  <c:v>1956.541666666589</c:v>
                </c:pt>
                <c:pt idx="1027">
                  <c:v>1956.6249999999222</c:v>
                </c:pt>
                <c:pt idx="1028">
                  <c:v>1956.7083333332555</c:v>
                </c:pt>
                <c:pt idx="1029">
                  <c:v>1956.7916666665888</c:v>
                </c:pt>
                <c:pt idx="1030">
                  <c:v>1956.874999999922</c:v>
                </c:pt>
                <c:pt idx="1031">
                  <c:v>1956.9583333332553</c:v>
                </c:pt>
                <c:pt idx="1032">
                  <c:v>1957.0416666665885</c:v>
                </c:pt>
                <c:pt idx="1033">
                  <c:v>1957.1249999999218</c:v>
                </c:pt>
                <c:pt idx="1034">
                  <c:v>1957.208333333255</c:v>
                </c:pt>
                <c:pt idx="1035">
                  <c:v>1957.2916666665883</c:v>
                </c:pt>
                <c:pt idx="1036">
                  <c:v>1957.3749999999216</c:v>
                </c:pt>
                <c:pt idx="1037">
                  <c:v>1957.4583333332548</c:v>
                </c:pt>
                <c:pt idx="1038">
                  <c:v>1957.541666666588</c:v>
                </c:pt>
                <c:pt idx="1039">
                  <c:v>1957.6249999999213</c:v>
                </c:pt>
                <c:pt idx="1040">
                  <c:v>1957.7083333332546</c:v>
                </c:pt>
                <c:pt idx="1041">
                  <c:v>1957.7916666665878</c:v>
                </c:pt>
                <c:pt idx="1042">
                  <c:v>1957.874999999921</c:v>
                </c:pt>
                <c:pt idx="1043">
                  <c:v>1957.9583333332544</c:v>
                </c:pt>
                <c:pt idx="1044">
                  <c:v>1958.0416666665876</c:v>
                </c:pt>
                <c:pt idx="1045">
                  <c:v>1958.1249999999209</c:v>
                </c:pt>
                <c:pt idx="1046">
                  <c:v>1958.2083333332541</c:v>
                </c:pt>
                <c:pt idx="1047">
                  <c:v>1958.2916666665874</c:v>
                </c:pt>
                <c:pt idx="1048">
                  <c:v>1958.3749999999206</c:v>
                </c:pt>
                <c:pt idx="1049">
                  <c:v>1958.458333333254</c:v>
                </c:pt>
                <c:pt idx="1050">
                  <c:v>1958.5416666665872</c:v>
                </c:pt>
                <c:pt idx="1051">
                  <c:v>1958.6249999999204</c:v>
                </c:pt>
                <c:pt idx="1052">
                  <c:v>1958.7083333332537</c:v>
                </c:pt>
                <c:pt idx="1053">
                  <c:v>1958.791666666587</c:v>
                </c:pt>
                <c:pt idx="1054">
                  <c:v>1958.8749999999202</c:v>
                </c:pt>
                <c:pt idx="1055">
                  <c:v>1958.9583333332534</c:v>
                </c:pt>
                <c:pt idx="1056">
                  <c:v>1959.0416666665867</c:v>
                </c:pt>
                <c:pt idx="1057">
                  <c:v>1959.12499999992</c:v>
                </c:pt>
                <c:pt idx="1058">
                  <c:v>1959.2083333332532</c:v>
                </c:pt>
                <c:pt idx="1059">
                  <c:v>1959.2916666665865</c:v>
                </c:pt>
                <c:pt idx="1060">
                  <c:v>1959.3749999999197</c:v>
                </c:pt>
                <c:pt idx="1061">
                  <c:v>1959.458333333253</c:v>
                </c:pt>
                <c:pt idx="1062">
                  <c:v>1959.5416666665863</c:v>
                </c:pt>
                <c:pt idx="1063">
                  <c:v>1959.6249999999195</c:v>
                </c:pt>
                <c:pt idx="1064">
                  <c:v>1959.7083333332528</c:v>
                </c:pt>
                <c:pt idx="1065">
                  <c:v>1959.791666666586</c:v>
                </c:pt>
                <c:pt idx="1066">
                  <c:v>1959.8749999999193</c:v>
                </c:pt>
                <c:pt idx="1067">
                  <c:v>1959.9583333332525</c:v>
                </c:pt>
                <c:pt idx="1068">
                  <c:v>1960.0416666665858</c:v>
                </c:pt>
                <c:pt idx="1069">
                  <c:v>1960.124999999919</c:v>
                </c:pt>
                <c:pt idx="1070">
                  <c:v>1960.2083333332523</c:v>
                </c:pt>
                <c:pt idx="1071">
                  <c:v>1960.2916666665856</c:v>
                </c:pt>
                <c:pt idx="1072">
                  <c:v>1960.3749999999188</c:v>
                </c:pt>
                <c:pt idx="1073">
                  <c:v>1960.458333333252</c:v>
                </c:pt>
                <c:pt idx="1074">
                  <c:v>1960.5416666665853</c:v>
                </c:pt>
                <c:pt idx="1075">
                  <c:v>1960.6249999999186</c:v>
                </c:pt>
                <c:pt idx="1076">
                  <c:v>1960.7083333332519</c:v>
                </c:pt>
                <c:pt idx="1077">
                  <c:v>1960.7916666665851</c:v>
                </c:pt>
                <c:pt idx="1078">
                  <c:v>1960.8749999999184</c:v>
                </c:pt>
                <c:pt idx="1079">
                  <c:v>1960.9583333332516</c:v>
                </c:pt>
                <c:pt idx="1080">
                  <c:v>1961.041666666585</c:v>
                </c:pt>
                <c:pt idx="1081">
                  <c:v>1961.1249999999181</c:v>
                </c:pt>
                <c:pt idx="1082">
                  <c:v>1961.2083333332514</c:v>
                </c:pt>
                <c:pt idx="1083">
                  <c:v>1961.2916666665847</c:v>
                </c:pt>
                <c:pt idx="1084">
                  <c:v>1961.374999999918</c:v>
                </c:pt>
                <c:pt idx="1085">
                  <c:v>1961.4583333332512</c:v>
                </c:pt>
                <c:pt idx="1086">
                  <c:v>1961.5416666665844</c:v>
                </c:pt>
                <c:pt idx="1087">
                  <c:v>1961.6249999999177</c:v>
                </c:pt>
                <c:pt idx="1088">
                  <c:v>1961.708333333251</c:v>
                </c:pt>
                <c:pt idx="1089">
                  <c:v>1961.7916666665842</c:v>
                </c:pt>
                <c:pt idx="1090">
                  <c:v>1961.8749999999175</c:v>
                </c:pt>
                <c:pt idx="1091">
                  <c:v>1961.9583333332507</c:v>
                </c:pt>
                <c:pt idx="1092">
                  <c:v>1962.041666666584</c:v>
                </c:pt>
                <c:pt idx="1093">
                  <c:v>1962.1249999999172</c:v>
                </c:pt>
                <c:pt idx="1094">
                  <c:v>1962.2083333332505</c:v>
                </c:pt>
                <c:pt idx="1095">
                  <c:v>1962.2916666665838</c:v>
                </c:pt>
                <c:pt idx="1096">
                  <c:v>1962.374999999917</c:v>
                </c:pt>
                <c:pt idx="1097">
                  <c:v>1962.4583333332503</c:v>
                </c:pt>
                <c:pt idx="1098">
                  <c:v>1962.5416666665835</c:v>
                </c:pt>
                <c:pt idx="1099">
                  <c:v>1962.6249999999168</c:v>
                </c:pt>
                <c:pt idx="1100">
                  <c:v>1962.70833333325</c:v>
                </c:pt>
                <c:pt idx="1101">
                  <c:v>1962.7916666665833</c:v>
                </c:pt>
                <c:pt idx="1102">
                  <c:v>1962.8749999999166</c:v>
                </c:pt>
                <c:pt idx="1103">
                  <c:v>1962.9583333332498</c:v>
                </c:pt>
                <c:pt idx="1104">
                  <c:v>1963.041666666583</c:v>
                </c:pt>
                <c:pt idx="1105">
                  <c:v>1963.1249999999163</c:v>
                </c:pt>
                <c:pt idx="1106">
                  <c:v>1963.2083333332496</c:v>
                </c:pt>
                <c:pt idx="1107">
                  <c:v>1963.2916666665828</c:v>
                </c:pt>
                <c:pt idx="1108">
                  <c:v>1963.374999999916</c:v>
                </c:pt>
                <c:pt idx="1109">
                  <c:v>1963.4583333332494</c:v>
                </c:pt>
                <c:pt idx="1110">
                  <c:v>1963.5416666665826</c:v>
                </c:pt>
                <c:pt idx="1111">
                  <c:v>1963.6249999999159</c:v>
                </c:pt>
                <c:pt idx="1112">
                  <c:v>1963.7083333332491</c:v>
                </c:pt>
                <c:pt idx="1113">
                  <c:v>1963.7916666665824</c:v>
                </c:pt>
                <c:pt idx="1114">
                  <c:v>1963.8749999999156</c:v>
                </c:pt>
                <c:pt idx="1115">
                  <c:v>1963.958333333249</c:v>
                </c:pt>
                <c:pt idx="1116">
                  <c:v>1964.0416666665822</c:v>
                </c:pt>
                <c:pt idx="1117">
                  <c:v>1964.1249999999154</c:v>
                </c:pt>
                <c:pt idx="1118">
                  <c:v>1964.2083333332487</c:v>
                </c:pt>
                <c:pt idx="1119">
                  <c:v>1964.291666666582</c:v>
                </c:pt>
                <c:pt idx="1120">
                  <c:v>1964.3749999999152</c:v>
                </c:pt>
                <c:pt idx="1121">
                  <c:v>1964.4583333332484</c:v>
                </c:pt>
                <c:pt idx="1122">
                  <c:v>1964.5416666665817</c:v>
                </c:pt>
                <c:pt idx="1123">
                  <c:v>1964.624999999915</c:v>
                </c:pt>
                <c:pt idx="1124">
                  <c:v>1964.7083333332482</c:v>
                </c:pt>
                <c:pt idx="1125">
                  <c:v>1964.7916666665815</c:v>
                </c:pt>
                <c:pt idx="1126">
                  <c:v>1964.8749999999147</c:v>
                </c:pt>
                <c:pt idx="1127">
                  <c:v>1964.958333333248</c:v>
                </c:pt>
                <c:pt idx="1128">
                  <c:v>1965.0416666665812</c:v>
                </c:pt>
                <c:pt idx="1129">
                  <c:v>1965.1249999999145</c:v>
                </c:pt>
                <c:pt idx="1130">
                  <c:v>1965.2083333332478</c:v>
                </c:pt>
                <c:pt idx="1131">
                  <c:v>1965.291666666581</c:v>
                </c:pt>
                <c:pt idx="1132">
                  <c:v>1965.3749999999143</c:v>
                </c:pt>
                <c:pt idx="1133">
                  <c:v>1965.4583333332475</c:v>
                </c:pt>
                <c:pt idx="1134">
                  <c:v>1965.5416666665808</c:v>
                </c:pt>
                <c:pt idx="1135">
                  <c:v>1965.624999999914</c:v>
                </c:pt>
                <c:pt idx="1136">
                  <c:v>1965.7083333332473</c:v>
                </c:pt>
                <c:pt idx="1137">
                  <c:v>1965.7916666665806</c:v>
                </c:pt>
                <c:pt idx="1138">
                  <c:v>1965.8749999999138</c:v>
                </c:pt>
                <c:pt idx="1139">
                  <c:v>1965.958333333247</c:v>
                </c:pt>
                <c:pt idx="1140">
                  <c:v>1966.0416666665803</c:v>
                </c:pt>
                <c:pt idx="1141">
                  <c:v>1966.1249999999136</c:v>
                </c:pt>
                <c:pt idx="1142">
                  <c:v>1966.2083333332469</c:v>
                </c:pt>
                <c:pt idx="1143">
                  <c:v>1966.29166666658</c:v>
                </c:pt>
                <c:pt idx="1144">
                  <c:v>1966.3749999999134</c:v>
                </c:pt>
                <c:pt idx="1145">
                  <c:v>1966.4583333332466</c:v>
                </c:pt>
                <c:pt idx="1146">
                  <c:v>1966.5416666665799</c:v>
                </c:pt>
                <c:pt idx="1147">
                  <c:v>1966.6249999999131</c:v>
                </c:pt>
                <c:pt idx="1148">
                  <c:v>1966.7083333332464</c:v>
                </c:pt>
                <c:pt idx="1149">
                  <c:v>1966.7916666665797</c:v>
                </c:pt>
                <c:pt idx="1150">
                  <c:v>1966.874999999913</c:v>
                </c:pt>
                <c:pt idx="1151">
                  <c:v>1966.9583333332462</c:v>
                </c:pt>
                <c:pt idx="1152">
                  <c:v>1967.0416666665794</c:v>
                </c:pt>
                <c:pt idx="1153">
                  <c:v>1967.1249999999127</c:v>
                </c:pt>
                <c:pt idx="1154">
                  <c:v>1967.208333333246</c:v>
                </c:pt>
                <c:pt idx="1155">
                  <c:v>1967.2916666665792</c:v>
                </c:pt>
                <c:pt idx="1156">
                  <c:v>1967.3749999999125</c:v>
                </c:pt>
                <c:pt idx="1157">
                  <c:v>1967.4583333332457</c:v>
                </c:pt>
                <c:pt idx="1158">
                  <c:v>1967.541666666579</c:v>
                </c:pt>
                <c:pt idx="1159">
                  <c:v>1967.6249999999122</c:v>
                </c:pt>
                <c:pt idx="1160">
                  <c:v>1967.7083333332455</c:v>
                </c:pt>
                <c:pt idx="1161">
                  <c:v>1967.7916666665787</c:v>
                </c:pt>
                <c:pt idx="1162">
                  <c:v>1967.874999999912</c:v>
                </c:pt>
                <c:pt idx="1163">
                  <c:v>1967.9583333332453</c:v>
                </c:pt>
                <c:pt idx="1164">
                  <c:v>1968.0416666665785</c:v>
                </c:pt>
                <c:pt idx="1165">
                  <c:v>1968.1249999999118</c:v>
                </c:pt>
                <c:pt idx="1166">
                  <c:v>1968.208333333245</c:v>
                </c:pt>
                <c:pt idx="1167">
                  <c:v>1968.2916666665783</c:v>
                </c:pt>
                <c:pt idx="1168">
                  <c:v>1968.3749999999116</c:v>
                </c:pt>
                <c:pt idx="1169">
                  <c:v>1968.4583333332448</c:v>
                </c:pt>
                <c:pt idx="1170">
                  <c:v>1968.541666666578</c:v>
                </c:pt>
                <c:pt idx="1171">
                  <c:v>1968.6249999999113</c:v>
                </c:pt>
                <c:pt idx="1172">
                  <c:v>1968.7083333332446</c:v>
                </c:pt>
                <c:pt idx="1173">
                  <c:v>1968.7916666665778</c:v>
                </c:pt>
                <c:pt idx="1174">
                  <c:v>1968.874999999911</c:v>
                </c:pt>
                <c:pt idx="1175">
                  <c:v>1968.9583333332444</c:v>
                </c:pt>
                <c:pt idx="1176">
                  <c:v>1969.0416666665776</c:v>
                </c:pt>
                <c:pt idx="1177">
                  <c:v>1969.1249999999109</c:v>
                </c:pt>
                <c:pt idx="1178">
                  <c:v>1969.2083333332441</c:v>
                </c:pt>
                <c:pt idx="1179">
                  <c:v>1969.2916666665774</c:v>
                </c:pt>
                <c:pt idx="1180">
                  <c:v>1969.3749999999106</c:v>
                </c:pt>
                <c:pt idx="1181">
                  <c:v>1969.458333333244</c:v>
                </c:pt>
                <c:pt idx="1182">
                  <c:v>1969.5416666665772</c:v>
                </c:pt>
                <c:pt idx="1183">
                  <c:v>1969.6249999999104</c:v>
                </c:pt>
                <c:pt idx="1184">
                  <c:v>1969.7083333332437</c:v>
                </c:pt>
                <c:pt idx="1185">
                  <c:v>1969.791666666577</c:v>
                </c:pt>
                <c:pt idx="1186">
                  <c:v>1969.8749999999102</c:v>
                </c:pt>
                <c:pt idx="1187">
                  <c:v>1969.9583333332434</c:v>
                </c:pt>
                <c:pt idx="1188">
                  <c:v>1970.0416666665767</c:v>
                </c:pt>
                <c:pt idx="1189">
                  <c:v>1970.12499999991</c:v>
                </c:pt>
                <c:pt idx="1190">
                  <c:v>1970.2083333332432</c:v>
                </c:pt>
                <c:pt idx="1191">
                  <c:v>1970.2916666665765</c:v>
                </c:pt>
                <c:pt idx="1192">
                  <c:v>1970.3749999999097</c:v>
                </c:pt>
                <c:pt idx="1193">
                  <c:v>1970.458333333243</c:v>
                </c:pt>
                <c:pt idx="1194">
                  <c:v>1970.5416666665762</c:v>
                </c:pt>
                <c:pt idx="1195">
                  <c:v>1970.6249999999095</c:v>
                </c:pt>
                <c:pt idx="1196">
                  <c:v>1970.7083333332428</c:v>
                </c:pt>
                <c:pt idx="1197">
                  <c:v>1970.791666666576</c:v>
                </c:pt>
                <c:pt idx="1198">
                  <c:v>1970.8749999999093</c:v>
                </c:pt>
                <c:pt idx="1199">
                  <c:v>1970.9583333332425</c:v>
                </c:pt>
                <c:pt idx="1200">
                  <c:v>1971.0416666665758</c:v>
                </c:pt>
                <c:pt idx="1201">
                  <c:v>1971.124999999909</c:v>
                </c:pt>
                <c:pt idx="1202">
                  <c:v>1971.2083333332423</c:v>
                </c:pt>
                <c:pt idx="1203">
                  <c:v>1971.2916666665756</c:v>
                </c:pt>
                <c:pt idx="1204">
                  <c:v>1971.3749999999088</c:v>
                </c:pt>
                <c:pt idx="1205">
                  <c:v>1971.458333333242</c:v>
                </c:pt>
                <c:pt idx="1206">
                  <c:v>1971.5416666665753</c:v>
                </c:pt>
                <c:pt idx="1207">
                  <c:v>1971.6249999999086</c:v>
                </c:pt>
                <c:pt idx="1208">
                  <c:v>1971.7083333332419</c:v>
                </c:pt>
                <c:pt idx="1209">
                  <c:v>1971.791666666575</c:v>
                </c:pt>
                <c:pt idx="1210">
                  <c:v>1971.8749999999084</c:v>
                </c:pt>
                <c:pt idx="1211">
                  <c:v>1971.9583333332416</c:v>
                </c:pt>
                <c:pt idx="1212">
                  <c:v>1972.0416666665749</c:v>
                </c:pt>
                <c:pt idx="1213">
                  <c:v>1972.1249999999081</c:v>
                </c:pt>
                <c:pt idx="1214">
                  <c:v>1972.2083333332414</c:v>
                </c:pt>
                <c:pt idx="1215">
                  <c:v>1972.2916666665747</c:v>
                </c:pt>
                <c:pt idx="1216">
                  <c:v>1972.374999999908</c:v>
                </c:pt>
                <c:pt idx="1217">
                  <c:v>1972.4583333332412</c:v>
                </c:pt>
                <c:pt idx="1218">
                  <c:v>1972.5416666665744</c:v>
                </c:pt>
                <c:pt idx="1219">
                  <c:v>1972.6249999999077</c:v>
                </c:pt>
                <c:pt idx="1220">
                  <c:v>1972.708333333241</c:v>
                </c:pt>
                <c:pt idx="1221">
                  <c:v>1972.7916666665742</c:v>
                </c:pt>
                <c:pt idx="1222">
                  <c:v>1972.8749999999075</c:v>
                </c:pt>
                <c:pt idx="1223">
                  <c:v>1972.9583333332407</c:v>
                </c:pt>
                <c:pt idx="1224">
                  <c:v>1973.041666666574</c:v>
                </c:pt>
                <c:pt idx="1225">
                  <c:v>1973.1249999999072</c:v>
                </c:pt>
                <c:pt idx="1226">
                  <c:v>1973.2083333332405</c:v>
                </c:pt>
                <c:pt idx="1227">
                  <c:v>1973.2916666665737</c:v>
                </c:pt>
                <c:pt idx="1228">
                  <c:v>1973.374999999907</c:v>
                </c:pt>
                <c:pt idx="1229">
                  <c:v>1973.4583333332403</c:v>
                </c:pt>
                <c:pt idx="1230">
                  <c:v>1973.5416666665735</c:v>
                </c:pt>
                <c:pt idx="1231">
                  <c:v>1973.6249999999068</c:v>
                </c:pt>
                <c:pt idx="1232">
                  <c:v>1973.70833333324</c:v>
                </c:pt>
                <c:pt idx="1233">
                  <c:v>1973.7916666665733</c:v>
                </c:pt>
                <c:pt idx="1234">
                  <c:v>1973.8749999999065</c:v>
                </c:pt>
                <c:pt idx="1235">
                  <c:v>1973.9583333332398</c:v>
                </c:pt>
                <c:pt idx="1236">
                  <c:v>1974.041666666573</c:v>
                </c:pt>
                <c:pt idx="1237">
                  <c:v>1974.1249999999063</c:v>
                </c:pt>
                <c:pt idx="1238">
                  <c:v>1974.2083333332396</c:v>
                </c:pt>
                <c:pt idx="1239">
                  <c:v>1974.2916666665728</c:v>
                </c:pt>
                <c:pt idx="1240">
                  <c:v>1974.374999999906</c:v>
                </c:pt>
                <c:pt idx="1241">
                  <c:v>1974.4583333332394</c:v>
                </c:pt>
                <c:pt idx="1242">
                  <c:v>1974.5416666665726</c:v>
                </c:pt>
                <c:pt idx="1243">
                  <c:v>1974.6249999999059</c:v>
                </c:pt>
                <c:pt idx="1244">
                  <c:v>1974.7083333332391</c:v>
                </c:pt>
                <c:pt idx="1245">
                  <c:v>1974.7916666665724</c:v>
                </c:pt>
                <c:pt idx="1246">
                  <c:v>1974.8749999999056</c:v>
                </c:pt>
                <c:pt idx="1247">
                  <c:v>1974.958333333239</c:v>
                </c:pt>
                <c:pt idx="1248">
                  <c:v>1975.0416666665722</c:v>
                </c:pt>
                <c:pt idx="1249">
                  <c:v>1975.1249999999054</c:v>
                </c:pt>
                <c:pt idx="1250">
                  <c:v>1975.2083333332387</c:v>
                </c:pt>
                <c:pt idx="1251">
                  <c:v>1975.291666666572</c:v>
                </c:pt>
                <c:pt idx="1252">
                  <c:v>1975.3749999999052</c:v>
                </c:pt>
                <c:pt idx="1253">
                  <c:v>1975.4583333332384</c:v>
                </c:pt>
                <c:pt idx="1254">
                  <c:v>1975.5416666665717</c:v>
                </c:pt>
                <c:pt idx="1255">
                  <c:v>1975.624999999905</c:v>
                </c:pt>
                <c:pt idx="1256">
                  <c:v>1975.7083333332382</c:v>
                </c:pt>
                <c:pt idx="1257">
                  <c:v>1975.7916666665715</c:v>
                </c:pt>
                <c:pt idx="1258">
                  <c:v>1975.8749999999047</c:v>
                </c:pt>
                <c:pt idx="1259">
                  <c:v>1975.958333333238</c:v>
                </c:pt>
                <c:pt idx="1260">
                  <c:v>1976.0416666665712</c:v>
                </c:pt>
                <c:pt idx="1261">
                  <c:v>1976.1249999999045</c:v>
                </c:pt>
                <c:pt idx="1262">
                  <c:v>1976.2083333332378</c:v>
                </c:pt>
                <c:pt idx="1263">
                  <c:v>1976.291666666571</c:v>
                </c:pt>
                <c:pt idx="1264">
                  <c:v>1976.3749999999043</c:v>
                </c:pt>
                <c:pt idx="1265">
                  <c:v>1976.4583333332375</c:v>
                </c:pt>
                <c:pt idx="1266">
                  <c:v>1976.5416666665708</c:v>
                </c:pt>
                <c:pt idx="1267">
                  <c:v>1976.624999999904</c:v>
                </c:pt>
                <c:pt idx="1268">
                  <c:v>1976.7083333332373</c:v>
                </c:pt>
                <c:pt idx="1269">
                  <c:v>1976.7916666665706</c:v>
                </c:pt>
                <c:pt idx="1270">
                  <c:v>1976.8749999999038</c:v>
                </c:pt>
                <c:pt idx="1271">
                  <c:v>1976.958333333237</c:v>
                </c:pt>
                <c:pt idx="1272">
                  <c:v>1977.0416666665703</c:v>
                </c:pt>
                <c:pt idx="1273">
                  <c:v>1977.1249999999036</c:v>
                </c:pt>
                <c:pt idx="1274">
                  <c:v>1977.2083333332369</c:v>
                </c:pt>
                <c:pt idx="1275">
                  <c:v>1977.29166666657</c:v>
                </c:pt>
                <c:pt idx="1276">
                  <c:v>1977.3749999999034</c:v>
                </c:pt>
                <c:pt idx="1277">
                  <c:v>1977.4583333332366</c:v>
                </c:pt>
                <c:pt idx="1278">
                  <c:v>1977.5416666665699</c:v>
                </c:pt>
                <c:pt idx="1279">
                  <c:v>1977.6249999999031</c:v>
                </c:pt>
                <c:pt idx="1280">
                  <c:v>1977.7083333332364</c:v>
                </c:pt>
                <c:pt idx="1281">
                  <c:v>1977.7916666665697</c:v>
                </c:pt>
                <c:pt idx="1282">
                  <c:v>1977.874999999903</c:v>
                </c:pt>
                <c:pt idx="1283">
                  <c:v>1977.9583333332362</c:v>
                </c:pt>
                <c:pt idx="1284">
                  <c:v>1978.0416666665694</c:v>
                </c:pt>
                <c:pt idx="1285">
                  <c:v>1978.1249999999027</c:v>
                </c:pt>
                <c:pt idx="1286">
                  <c:v>1978.208333333236</c:v>
                </c:pt>
                <c:pt idx="1287">
                  <c:v>1978.2916666665692</c:v>
                </c:pt>
                <c:pt idx="1288">
                  <c:v>1978.3749999999025</c:v>
                </c:pt>
                <c:pt idx="1289">
                  <c:v>1978.4583333332357</c:v>
                </c:pt>
                <c:pt idx="1290">
                  <c:v>1978.541666666569</c:v>
                </c:pt>
                <c:pt idx="1291">
                  <c:v>1978.6249999999022</c:v>
                </c:pt>
                <c:pt idx="1292">
                  <c:v>1978.7083333332355</c:v>
                </c:pt>
                <c:pt idx="1293">
                  <c:v>1978.7916666665687</c:v>
                </c:pt>
                <c:pt idx="1294">
                  <c:v>1978.874999999902</c:v>
                </c:pt>
                <c:pt idx="1295">
                  <c:v>1978.9583333332353</c:v>
                </c:pt>
                <c:pt idx="1296">
                  <c:v>1979.0416666665685</c:v>
                </c:pt>
                <c:pt idx="1297">
                  <c:v>1979.1249999999018</c:v>
                </c:pt>
                <c:pt idx="1298">
                  <c:v>1979.208333333235</c:v>
                </c:pt>
                <c:pt idx="1299">
                  <c:v>1979.2916666665683</c:v>
                </c:pt>
                <c:pt idx="1300">
                  <c:v>1979.3749999999015</c:v>
                </c:pt>
                <c:pt idx="1301">
                  <c:v>1979.4583333332348</c:v>
                </c:pt>
                <c:pt idx="1302">
                  <c:v>1979.541666666568</c:v>
                </c:pt>
                <c:pt idx="1303">
                  <c:v>1979.6249999999013</c:v>
                </c:pt>
                <c:pt idx="1304">
                  <c:v>1979.7083333332346</c:v>
                </c:pt>
                <c:pt idx="1305">
                  <c:v>1979.7916666665678</c:v>
                </c:pt>
                <c:pt idx="1306">
                  <c:v>1979.874999999901</c:v>
                </c:pt>
                <c:pt idx="1307">
                  <c:v>1979.9583333332343</c:v>
                </c:pt>
                <c:pt idx="1308">
                  <c:v>1980.0416666665676</c:v>
                </c:pt>
                <c:pt idx="1309">
                  <c:v>1980.1249999999009</c:v>
                </c:pt>
                <c:pt idx="1310">
                  <c:v>1980.2083333332341</c:v>
                </c:pt>
                <c:pt idx="1311">
                  <c:v>1980.2916666665674</c:v>
                </c:pt>
                <c:pt idx="1312">
                  <c:v>1980.3749999999006</c:v>
                </c:pt>
                <c:pt idx="1313">
                  <c:v>1980.458333333234</c:v>
                </c:pt>
                <c:pt idx="1314">
                  <c:v>1980.5416666665672</c:v>
                </c:pt>
                <c:pt idx="1315">
                  <c:v>1980.6249999999004</c:v>
                </c:pt>
                <c:pt idx="1316">
                  <c:v>1980.7083333332337</c:v>
                </c:pt>
                <c:pt idx="1317">
                  <c:v>1980.791666666567</c:v>
                </c:pt>
                <c:pt idx="1318">
                  <c:v>1980.8749999999002</c:v>
                </c:pt>
                <c:pt idx="1319">
                  <c:v>1980.9583333332334</c:v>
                </c:pt>
                <c:pt idx="1320">
                  <c:v>1981.0416666665667</c:v>
                </c:pt>
                <c:pt idx="1321">
                  <c:v>1981.1249999999</c:v>
                </c:pt>
                <c:pt idx="1322">
                  <c:v>1981.2083333332332</c:v>
                </c:pt>
                <c:pt idx="1323">
                  <c:v>1981.2916666665665</c:v>
                </c:pt>
                <c:pt idx="1324">
                  <c:v>1981.3749999998997</c:v>
                </c:pt>
                <c:pt idx="1325">
                  <c:v>1981.458333333233</c:v>
                </c:pt>
                <c:pt idx="1326">
                  <c:v>1981.5416666665662</c:v>
                </c:pt>
                <c:pt idx="1327">
                  <c:v>1981.6249999998995</c:v>
                </c:pt>
                <c:pt idx="1328">
                  <c:v>1981.7083333332328</c:v>
                </c:pt>
                <c:pt idx="1329">
                  <c:v>1981.791666666566</c:v>
                </c:pt>
                <c:pt idx="1330">
                  <c:v>1981.8749999998993</c:v>
                </c:pt>
                <c:pt idx="1331">
                  <c:v>1981.9583333332325</c:v>
                </c:pt>
                <c:pt idx="1332">
                  <c:v>1982.0416666665658</c:v>
                </c:pt>
                <c:pt idx="1333">
                  <c:v>1982.124999999899</c:v>
                </c:pt>
                <c:pt idx="1334">
                  <c:v>1982.2083333332323</c:v>
                </c:pt>
                <c:pt idx="1335">
                  <c:v>1982.2916666665656</c:v>
                </c:pt>
                <c:pt idx="1336">
                  <c:v>1982.3749999998988</c:v>
                </c:pt>
                <c:pt idx="1337">
                  <c:v>1982.458333333232</c:v>
                </c:pt>
                <c:pt idx="1338">
                  <c:v>1982.5416666665653</c:v>
                </c:pt>
                <c:pt idx="1339">
                  <c:v>1982.6249999998986</c:v>
                </c:pt>
                <c:pt idx="1340">
                  <c:v>1982.7083333332318</c:v>
                </c:pt>
                <c:pt idx="1341">
                  <c:v>1982.791666666565</c:v>
                </c:pt>
                <c:pt idx="1342">
                  <c:v>1982.8749999998984</c:v>
                </c:pt>
                <c:pt idx="1343">
                  <c:v>1982.9583333332316</c:v>
                </c:pt>
                <c:pt idx="1344">
                  <c:v>1983.0416666665649</c:v>
                </c:pt>
                <c:pt idx="1345">
                  <c:v>1983.1249999998981</c:v>
                </c:pt>
                <c:pt idx="1346">
                  <c:v>1983.2083333332314</c:v>
                </c:pt>
                <c:pt idx="1347">
                  <c:v>1983.2916666665647</c:v>
                </c:pt>
                <c:pt idx="1348">
                  <c:v>1983.374999999898</c:v>
                </c:pt>
                <c:pt idx="1349">
                  <c:v>1983.4583333332312</c:v>
                </c:pt>
                <c:pt idx="1350">
                  <c:v>1983.5416666665644</c:v>
                </c:pt>
                <c:pt idx="1351">
                  <c:v>1983.6249999998977</c:v>
                </c:pt>
                <c:pt idx="1352">
                  <c:v>1983.708333333231</c:v>
                </c:pt>
                <c:pt idx="1353">
                  <c:v>1983.7916666665642</c:v>
                </c:pt>
                <c:pt idx="1354">
                  <c:v>1983.8749999998975</c:v>
                </c:pt>
                <c:pt idx="1355">
                  <c:v>1983.9583333332307</c:v>
                </c:pt>
                <c:pt idx="1356">
                  <c:v>1984.041666666564</c:v>
                </c:pt>
                <c:pt idx="1357">
                  <c:v>1984.1249999998972</c:v>
                </c:pt>
                <c:pt idx="1358">
                  <c:v>1984.2083333332305</c:v>
                </c:pt>
                <c:pt idx="1359">
                  <c:v>1984.2916666665637</c:v>
                </c:pt>
                <c:pt idx="1360">
                  <c:v>1984.374999999897</c:v>
                </c:pt>
                <c:pt idx="1361">
                  <c:v>1984.4583333332303</c:v>
                </c:pt>
                <c:pt idx="1362">
                  <c:v>1984.5416666665635</c:v>
                </c:pt>
                <c:pt idx="1363">
                  <c:v>1984.6249999998968</c:v>
                </c:pt>
                <c:pt idx="1364">
                  <c:v>1984.70833333323</c:v>
                </c:pt>
                <c:pt idx="1365">
                  <c:v>1984.7916666665633</c:v>
                </c:pt>
                <c:pt idx="1366">
                  <c:v>1984.8749999998965</c:v>
                </c:pt>
                <c:pt idx="1367">
                  <c:v>1984.9583333332298</c:v>
                </c:pt>
                <c:pt idx="1368">
                  <c:v>1985.041666666563</c:v>
                </c:pt>
                <c:pt idx="1369">
                  <c:v>1985.1249999998963</c:v>
                </c:pt>
                <c:pt idx="1370">
                  <c:v>1985.2083333332296</c:v>
                </c:pt>
                <c:pt idx="1371">
                  <c:v>1985.2916666665628</c:v>
                </c:pt>
                <c:pt idx="1372">
                  <c:v>1985.374999999896</c:v>
                </c:pt>
                <c:pt idx="1373">
                  <c:v>1985.4583333332293</c:v>
                </c:pt>
                <c:pt idx="1374">
                  <c:v>1985.5416666665626</c:v>
                </c:pt>
                <c:pt idx="1375">
                  <c:v>1985.6249999998959</c:v>
                </c:pt>
                <c:pt idx="1376">
                  <c:v>1985.7083333332291</c:v>
                </c:pt>
                <c:pt idx="1377">
                  <c:v>1985.7916666665624</c:v>
                </c:pt>
                <c:pt idx="1378">
                  <c:v>1985.8749999998956</c:v>
                </c:pt>
                <c:pt idx="1379">
                  <c:v>1985.958333333229</c:v>
                </c:pt>
                <c:pt idx="1380">
                  <c:v>1986.0416666665622</c:v>
                </c:pt>
                <c:pt idx="1381">
                  <c:v>1986.1249999998954</c:v>
                </c:pt>
                <c:pt idx="1382">
                  <c:v>1986.2083333332287</c:v>
                </c:pt>
                <c:pt idx="1383">
                  <c:v>1986.291666666562</c:v>
                </c:pt>
                <c:pt idx="1384">
                  <c:v>1986.3749999998952</c:v>
                </c:pt>
                <c:pt idx="1385">
                  <c:v>1986.4583333332284</c:v>
                </c:pt>
                <c:pt idx="1386">
                  <c:v>1986.5416666665617</c:v>
                </c:pt>
                <c:pt idx="1387">
                  <c:v>1986.624999999895</c:v>
                </c:pt>
                <c:pt idx="1388">
                  <c:v>1986.7083333332282</c:v>
                </c:pt>
                <c:pt idx="1389">
                  <c:v>1986.7916666665615</c:v>
                </c:pt>
                <c:pt idx="1390">
                  <c:v>1986.8749999998947</c:v>
                </c:pt>
                <c:pt idx="1391">
                  <c:v>1986.958333333228</c:v>
                </c:pt>
                <c:pt idx="1392">
                  <c:v>1987.0416666665612</c:v>
                </c:pt>
                <c:pt idx="1393">
                  <c:v>1987.1249999998945</c:v>
                </c:pt>
                <c:pt idx="1394">
                  <c:v>1987.2083333332278</c:v>
                </c:pt>
                <c:pt idx="1395">
                  <c:v>1987.291666666561</c:v>
                </c:pt>
                <c:pt idx="1396">
                  <c:v>1987.3749999998943</c:v>
                </c:pt>
                <c:pt idx="1397">
                  <c:v>1987.4583333332275</c:v>
                </c:pt>
                <c:pt idx="1398">
                  <c:v>1987.5416666665608</c:v>
                </c:pt>
                <c:pt idx="1399">
                  <c:v>1987.624999999894</c:v>
                </c:pt>
                <c:pt idx="1400">
                  <c:v>1987.7083333332273</c:v>
                </c:pt>
                <c:pt idx="1401">
                  <c:v>1987.7916666665606</c:v>
                </c:pt>
                <c:pt idx="1402">
                  <c:v>1987.8749999998938</c:v>
                </c:pt>
                <c:pt idx="1403">
                  <c:v>1987.958333333227</c:v>
                </c:pt>
                <c:pt idx="1404">
                  <c:v>1988.0416666665603</c:v>
                </c:pt>
                <c:pt idx="1405">
                  <c:v>1988.1249999998936</c:v>
                </c:pt>
                <c:pt idx="1406">
                  <c:v>1988.2083333332268</c:v>
                </c:pt>
                <c:pt idx="1407">
                  <c:v>1988.29166666656</c:v>
                </c:pt>
                <c:pt idx="1408">
                  <c:v>1988.3749999998934</c:v>
                </c:pt>
                <c:pt idx="1409">
                  <c:v>1988.4583333332266</c:v>
                </c:pt>
                <c:pt idx="1410">
                  <c:v>1988.5416666665599</c:v>
                </c:pt>
                <c:pt idx="1411">
                  <c:v>1988.6249999998931</c:v>
                </c:pt>
                <c:pt idx="1412">
                  <c:v>1988.7083333332264</c:v>
                </c:pt>
                <c:pt idx="1413">
                  <c:v>1988.7916666665596</c:v>
                </c:pt>
                <c:pt idx="1414">
                  <c:v>1988.874999999893</c:v>
                </c:pt>
                <c:pt idx="1415">
                  <c:v>1988.9583333332262</c:v>
                </c:pt>
                <c:pt idx="1416">
                  <c:v>1989.0416666665594</c:v>
                </c:pt>
                <c:pt idx="1417">
                  <c:v>1989.1249999998927</c:v>
                </c:pt>
                <c:pt idx="1418">
                  <c:v>1989.208333333226</c:v>
                </c:pt>
                <c:pt idx="1419">
                  <c:v>1989.2916666665592</c:v>
                </c:pt>
                <c:pt idx="1420">
                  <c:v>1989.3749999998925</c:v>
                </c:pt>
                <c:pt idx="1421">
                  <c:v>1989.4583333332257</c:v>
                </c:pt>
                <c:pt idx="1422">
                  <c:v>1989.541666666559</c:v>
                </c:pt>
                <c:pt idx="1423">
                  <c:v>1989.6249999998922</c:v>
                </c:pt>
                <c:pt idx="1424">
                  <c:v>1989.7083333332255</c:v>
                </c:pt>
                <c:pt idx="1425">
                  <c:v>1989.7916666665587</c:v>
                </c:pt>
                <c:pt idx="1426">
                  <c:v>1989.874999999892</c:v>
                </c:pt>
                <c:pt idx="1427">
                  <c:v>1989.9583333332253</c:v>
                </c:pt>
                <c:pt idx="1428">
                  <c:v>1990.0416666665585</c:v>
                </c:pt>
                <c:pt idx="1429">
                  <c:v>1990.1249999998918</c:v>
                </c:pt>
                <c:pt idx="1430">
                  <c:v>1990.208333333225</c:v>
                </c:pt>
                <c:pt idx="1431">
                  <c:v>1990.2916666665583</c:v>
                </c:pt>
                <c:pt idx="1432">
                  <c:v>1990.3749999998915</c:v>
                </c:pt>
                <c:pt idx="1433">
                  <c:v>1990.4583333332248</c:v>
                </c:pt>
                <c:pt idx="1434">
                  <c:v>1990.541666666558</c:v>
                </c:pt>
                <c:pt idx="1435">
                  <c:v>1990.6249999998913</c:v>
                </c:pt>
                <c:pt idx="1436">
                  <c:v>1990.7083333332246</c:v>
                </c:pt>
                <c:pt idx="1437">
                  <c:v>1990.7916666665578</c:v>
                </c:pt>
                <c:pt idx="1438">
                  <c:v>1990.874999999891</c:v>
                </c:pt>
                <c:pt idx="1439">
                  <c:v>1990.9583333332243</c:v>
                </c:pt>
                <c:pt idx="1440">
                  <c:v>1991.0416666665576</c:v>
                </c:pt>
                <c:pt idx="1441">
                  <c:v>1991.1249999998909</c:v>
                </c:pt>
                <c:pt idx="1442">
                  <c:v>1991.2083333332241</c:v>
                </c:pt>
                <c:pt idx="1443">
                  <c:v>1991.2916666665574</c:v>
                </c:pt>
                <c:pt idx="1444">
                  <c:v>1991.3749999998906</c:v>
                </c:pt>
                <c:pt idx="1445">
                  <c:v>1991.458333333224</c:v>
                </c:pt>
                <c:pt idx="1446">
                  <c:v>1991.5416666665571</c:v>
                </c:pt>
                <c:pt idx="1447">
                  <c:v>1991.6249999998904</c:v>
                </c:pt>
                <c:pt idx="1448">
                  <c:v>1991.7083333332237</c:v>
                </c:pt>
                <c:pt idx="1449">
                  <c:v>1991.791666666557</c:v>
                </c:pt>
                <c:pt idx="1450">
                  <c:v>1991.8749999998902</c:v>
                </c:pt>
                <c:pt idx="1451">
                  <c:v>1991.9583333332234</c:v>
                </c:pt>
                <c:pt idx="1452">
                  <c:v>1992.0416666665567</c:v>
                </c:pt>
                <c:pt idx="1453">
                  <c:v>1992.12499999989</c:v>
                </c:pt>
                <c:pt idx="1454">
                  <c:v>1992.2083333332232</c:v>
                </c:pt>
                <c:pt idx="1455">
                  <c:v>1992.2916666665565</c:v>
                </c:pt>
                <c:pt idx="1456">
                  <c:v>1992.3749999998897</c:v>
                </c:pt>
                <c:pt idx="1457">
                  <c:v>1992.458333333223</c:v>
                </c:pt>
                <c:pt idx="1458">
                  <c:v>1992.5416666665562</c:v>
                </c:pt>
                <c:pt idx="1459">
                  <c:v>1992.6249999998895</c:v>
                </c:pt>
                <c:pt idx="1460">
                  <c:v>1992.7083333332228</c:v>
                </c:pt>
                <c:pt idx="1461">
                  <c:v>1992.791666666556</c:v>
                </c:pt>
                <c:pt idx="1462">
                  <c:v>1992.8749999998893</c:v>
                </c:pt>
                <c:pt idx="1463">
                  <c:v>1992.9583333332225</c:v>
                </c:pt>
                <c:pt idx="1464">
                  <c:v>1993.0416666665558</c:v>
                </c:pt>
                <c:pt idx="1465">
                  <c:v>1993.124999999889</c:v>
                </c:pt>
                <c:pt idx="1466">
                  <c:v>1993.2083333332223</c:v>
                </c:pt>
                <c:pt idx="1467">
                  <c:v>1993.2916666665556</c:v>
                </c:pt>
                <c:pt idx="1468">
                  <c:v>1993.3749999998888</c:v>
                </c:pt>
                <c:pt idx="1469">
                  <c:v>1993.458333333222</c:v>
                </c:pt>
                <c:pt idx="1470">
                  <c:v>1993.5416666665553</c:v>
                </c:pt>
                <c:pt idx="1471">
                  <c:v>1993.6249999998886</c:v>
                </c:pt>
                <c:pt idx="1472">
                  <c:v>1993.7083333332218</c:v>
                </c:pt>
                <c:pt idx="1473">
                  <c:v>1993.791666666555</c:v>
                </c:pt>
                <c:pt idx="1474">
                  <c:v>1993.8749999998884</c:v>
                </c:pt>
                <c:pt idx="1475">
                  <c:v>1993.9583333332216</c:v>
                </c:pt>
                <c:pt idx="1476">
                  <c:v>1994.0416666665549</c:v>
                </c:pt>
                <c:pt idx="1477">
                  <c:v>1994.1249999998881</c:v>
                </c:pt>
                <c:pt idx="1478">
                  <c:v>1994.2083333332214</c:v>
                </c:pt>
                <c:pt idx="1479">
                  <c:v>1994.2916666665546</c:v>
                </c:pt>
                <c:pt idx="1480">
                  <c:v>1994.374999999888</c:v>
                </c:pt>
                <c:pt idx="1481">
                  <c:v>1994.4583333332212</c:v>
                </c:pt>
                <c:pt idx="1482">
                  <c:v>1994.5416666665544</c:v>
                </c:pt>
                <c:pt idx="1483">
                  <c:v>1994.6249999998877</c:v>
                </c:pt>
                <c:pt idx="1484">
                  <c:v>1994.708333333221</c:v>
                </c:pt>
                <c:pt idx="1485">
                  <c:v>1994.7916666665542</c:v>
                </c:pt>
                <c:pt idx="1486">
                  <c:v>1994.8749999998875</c:v>
                </c:pt>
                <c:pt idx="1487">
                  <c:v>1994.9583333332207</c:v>
                </c:pt>
                <c:pt idx="1488">
                  <c:v>1995.041666666554</c:v>
                </c:pt>
                <c:pt idx="1489">
                  <c:v>1995.1249999998872</c:v>
                </c:pt>
                <c:pt idx="1490">
                  <c:v>1995.2083333332205</c:v>
                </c:pt>
                <c:pt idx="1491">
                  <c:v>1995.2916666665537</c:v>
                </c:pt>
                <c:pt idx="1492">
                  <c:v>1995.374999999887</c:v>
                </c:pt>
                <c:pt idx="1493">
                  <c:v>1995.4583333332203</c:v>
                </c:pt>
                <c:pt idx="1494">
                  <c:v>1995.5416666665535</c:v>
                </c:pt>
                <c:pt idx="1495">
                  <c:v>1995.6249999998868</c:v>
                </c:pt>
                <c:pt idx="1496">
                  <c:v>1995.70833333322</c:v>
                </c:pt>
                <c:pt idx="1497">
                  <c:v>1995.7916666665533</c:v>
                </c:pt>
                <c:pt idx="1498">
                  <c:v>1995.8749999998865</c:v>
                </c:pt>
                <c:pt idx="1499">
                  <c:v>1995.9583333332198</c:v>
                </c:pt>
                <c:pt idx="1500">
                  <c:v>1996.041666666553</c:v>
                </c:pt>
                <c:pt idx="1501">
                  <c:v>1996.1249999998863</c:v>
                </c:pt>
                <c:pt idx="1502">
                  <c:v>1996.2083333332196</c:v>
                </c:pt>
                <c:pt idx="1503">
                  <c:v>1996.2916666665528</c:v>
                </c:pt>
                <c:pt idx="1504">
                  <c:v>1996.374999999886</c:v>
                </c:pt>
                <c:pt idx="1505">
                  <c:v>1996.4583333332193</c:v>
                </c:pt>
                <c:pt idx="1506">
                  <c:v>1996.5416666665526</c:v>
                </c:pt>
                <c:pt idx="1507">
                  <c:v>1996.6249999998859</c:v>
                </c:pt>
                <c:pt idx="1508">
                  <c:v>1996.7083333332191</c:v>
                </c:pt>
                <c:pt idx="1509">
                  <c:v>1996.7916666665524</c:v>
                </c:pt>
                <c:pt idx="1510">
                  <c:v>1996.8749999998856</c:v>
                </c:pt>
                <c:pt idx="1511">
                  <c:v>1996.958333333219</c:v>
                </c:pt>
                <c:pt idx="1512">
                  <c:v>1997.0416666665521</c:v>
                </c:pt>
                <c:pt idx="1513">
                  <c:v>1997.1249999998854</c:v>
                </c:pt>
                <c:pt idx="1514">
                  <c:v>1997.2083333332187</c:v>
                </c:pt>
                <c:pt idx="1515">
                  <c:v>1997.291666666552</c:v>
                </c:pt>
                <c:pt idx="1516">
                  <c:v>1997.3749999998852</c:v>
                </c:pt>
                <c:pt idx="1517">
                  <c:v>1997.4583333332184</c:v>
                </c:pt>
                <c:pt idx="1518">
                  <c:v>1997.5416666665517</c:v>
                </c:pt>
                <c:pt idx="1519">
                  <c:v>1997.624999999885</c:v>
                </c:pt>
                <c:pt idx="1520">
                  <c:v>1997.7083333332182</c:v>
                </c:pt>
                <c:pt idx="1521">
                  <c:v>1997.7916666665515</c:v>
                </c:pt>
                <c:pt idx="1522">
                  <c:v>1997.8749999998847</c:v>
                </c:pt>
                <c:pt idx="1523">
                  <c:v>1997.958333333218</c:v>
                </c:pt>
                <c:pt idx="1524">
                  <c:v>1998.0416666665512</c:v>
                </c:pt>
                <c:pt idx="1525">
                  <c:v>1998.1249999998845</c:v>
                </c:pt>
                <c:pt idx="1526">
                  <c:v>1998.2083333332178</c:v>
                </c:pt>
                <c:pt idx="1527">
                  <c:v>1998.291666666551</c:v>
                </c:pt>
                <c:pt idx="1528">
                  <c:v>1998.3749999998843</c:v>
                </c:pt>
                <c:pt idx="1529">
                  <c:v>1998.4583333332175</c:v>
                </c:pt>
                <c:pt idx="1530">
                  <c:v>1998.5416666665508</c:v>
                </c:pt>
                <c:pt idx="1531">
                  <c:v>1998.624999999884</c:v>
                </c:pt>
                <c:pt idx="1532">
                  <c:v>1998.7083333332173</c:v>
                </c:pt>
                <c:pt idx="1533">
                  <c:v>1998.7916666665506</c:v>
                </c:pt>
                <c:pt idx="1534">
                  <c:v>1998.8749999998838</c:v>
                </c:pt>
                <c:pt idx="1535">
                  <c:v>1998.958333333217</c:v>
                </c:pt>
                <c:pt idx="1536">
                  <c:v>1999.0416666665503</c:v>
                </c:pt>
                <c:pt idx="1537">
                  <c:v>1999.1249999998836</c:v>
                </c:pt>
                <c:pt idx="1538">
                  <c:v>1999.2083333332168</c:v>
                </c:pt>
                <c:pt idx="1539">
                  <c:v>1999.29166666655</c:v>
                </c:pt>
                <c:pt idx="1540">
                  <c:v>1999.3749999998834</c:v>
                </c:pt>
                <c:pt idx="1541">
                  <c:v>1999.4583333332166</c:v>
                </c:pt>
                <c:pt idx="1542">
                  <c:v>1999.5416666665499</c:v>
                </c:pt>
                <c:pt idx="1543">
                  <c:v>1999.6249999998831</c:v>
                </c:pt>
                <c:pt idx="1544">
                  <c:v>1999.7083333332164</c:v>
                </c:pt>
                <c:pt idx="1545">
                  <c:v>1999.7916666665496</c:v>
                </c:pt>
                <c:pt idx="1546">
                  <c:v>1999.874999999883</c:v>
                </c:pt>
                <c:pt idx="1547">
                  <c:v>1999.9583333332162</c:v>
                </c:pt>
                <c:pt idx="1548">
                  <c:v>2000.0416666665494</c:v>
                </c:pt>
                <c:pt idx="1549">
                  <c:v>2000.1249999998827</c:v>
                </c:pt>
                <c:pt idx="1550">
                  <c:v>2000.208333333216</c:v>
                </c:pt>
                <c:pt idx="1551">
                  <c:v>2000.2916666665492</c:v>
                </c:pt>
                <c:pt idx="1552">
                  <c:v>2000.3749999998824</c:v>
                </c:pt>
                <c:pt idx="1553">
                  <c:v>2000.4583333332157</c:v>
                </c:pt>
                <c:pt idx="1554">
                  <c:v>2000.541666666549</c:v>
                </c:pt>
                <c:pt idx="1555">
                  <c:v>2000.6249999998822</c:v>
                </c:pt>
                <c:pt idx="1556">
                  <c:v>2000.7083333332155</c:v>
                </c:pt>
                <c:pt idx="1557">
                  <c:v>2000.7916666665487</c:v>
                </c:pt>
                <c:pt idx="1558">
                  <c:v>2000.874999999882</c:v>
                </c:pt>
                <c:pt idx="1559">
                  <c:v>2000.9583333332153</c:v>
                </c:pt>
                <c:pt idx="1560">
                  <c:v>2001.0416666665485</c:v>
                </c:pt>
                <c:pt idx="1561">
                  <c:v>2001.1249999998818</c:v>
                </c:pt>
                <c:pt idx="1562">
                  <c:v>2001.208333333215</c:v>
                </c:pt>
                <c:pt idx="1563">
                  <c:v>2001.2916666665483</c:v>
                </c:pt>
                <c:pt idx="1564">
                  <c:v>2001.3749999998815</c:v>
                </c:pt>
                <c:pt idx="1565">
                  <c:v>2001.4583333332148</c:v>
                </c:pt>
                <c:pt idx="1566">
                  <c:v>2001.541666666548</c:v>
                </c:pt>
                <c:pt idx="1567">
                  <c:v>2001.6249999998813</c:v>
                </c:pt>
                <c:pt idx="1568">
                  <c:v>2001.7083333332146</c:v>
                </c:pt>
                <c:pt idx="1569">
                  <c:v>2001.7916666665478</c:v>
                </c:pt>
                <c:pt idx="1570">
                  <c:v>2001.874999999881</c:v>
                </c:pt>
                <c:pt idx="1571">
                  <c:v>2001.9583333332143</c:v>
                </c:pt>
                <c:pt idx="1572">
                  <c:v>2002.0416666665476</c:v>
                </c:pt>
                <c:pt idx="1573">
                  <c:v>2002.1249999998809</c:v>
                </c:pt>
                <c:pt idx="1574">
                  <c:v>2002.2083333332141</c:v>
                </c:pt>
                <c:pt idx="1575">
                  <c:v>2002.2916666665474</c:v>
                </c:pt>
                <c:pt idx="1576">
                  <c:v>2002.3749999998806</c:v>
                </c:pt>
                <c:pt idx="1577">
                  <c:v>2002.458333333214</c:v>
                </c:pt>
                <c:pt idx="1578">
                  <c:v>2002.5416666665471</c:v>
                </c:pt>
                <c:pt idx="1579">
                  <c:v>2002.6249999998804</c:v>
                </c:pt>
                <c:pt idx="1580">
                  <c:v>2002.7083333332137</c:v>
                </c:pt>
                <c:pt idx="1581">
                  <c:v>2002.791666666547</c:v>
                </c:pt>
                <c:pt idx="1582">
                  <c:v>2002.8749999998802</c:v>
                </c:pt>
                <c:pt idx="1583">
                  <c:v>2002.9583333332134</c:v>
                </c:pt>
                <c:pt idx="1584">
                  <c:v>2003.0416666665467</c:v>
                </c:pt>
                <c:pt idx="1585">
                  <c:v>2003.12499999988</c:v>
                </c:pt>
                <c:pt idx="1586">
                  <c:v>2003.2083333332132</c:v>
                </c:pt>
                <c:pt idx="1587">
                  <c:v>2003.2916666665465</c:v>
                </c:pt>
                <c:pt idx="1588">
                  <c:v>2003.3749999998797</c:v>
                </c:pt>
                <c:pt idx="1589">
                  <c:v>2003.458333333213</c:v>
                </c:pt>
                <c:pt idx="1590">
                  <c:v>2003.5416666665462</c:v>
                </c:pt>
                <c:pt idx="1591">
                  <c:v>2003.6249999998795</c:v>
                </c:pt>
                <c:pt idx="1592">
                  <c:v>2003.7083333332127</c:v>
                </c:pt>
                <c:pt idx="1593">
                  <c:v>2003.791666666546</c:v>
                </c:pt>
                <c:pt idx="1594">
                  <c:v>2003.8749999998793</c:v>
                </c:pt>
                <c:pt idx="1595">
                  <c:v>2003.9583333332125</c:v>
                </c:pt>
                <c:pt idx="1596">
                  <c:v>2004.0416666665458</c:v>
                </c:pt>
                <c:pt idx="1597">
                  <c:v>2004.124999999879</c:v>
                </c:pt>
                <c:pt idx="1598">
                  <c:v>2004.2083333332123</c:v>
                </c:pt>
                <c:pt idx="1599">
                  <c:v>2004.2916666665456</c:v>
                </c:pt>
                <c:pt idx="1600">
                  <c:v>2004.3749999998788</c:v>
                </c:pt>
                <c:pt idx="1601">
                  <c:v>2004.458333333212</c:v>
                </c:pt>
                <c:pt idx="1602">
                  <c:v>2004.5416666665453</c:v>
                </c:pt>
                <c:pt idx="1603">
                  <c:v>2004.6249999998786</c:v>
                </c:pt>
                <c:pt idx="1604">
                  <c:v>2004.7083333332118</c:v>
                </c:pt>
                <c:pt idx="1605">
                  <c:v>2004.791666666545</c:v>
                </c:pt>
                <c:pt idx="1606">
                  <c:v>2004.8749999998784</c:v>
                </c:pt>
                <c:pt idx="1607">
                  <c:v>2004.9583333332116</c:v>
                </c:pt>
                <c:pt idx="1608">
                  <c:v>2005.0416666665449</c:v>
                </c:pt>
                <c:pt idx="1609">
                  <c:v>2005.1249999998781</c:v>
                </c:pt>
                <c:pt idx="1610">
                  <c:v>2005.2083333332114</c:v>
                </c:pt>
                <c:pt idx="1611">
                  <c:v>2005.2916666665446</c:v>
                </c:pt>
                <c:pt idx="1612">
                  <c:v>2005.374999999878</c:v>
                </c:pt>
                <c:pt idx="1613">
                  <c:v>2005.4583333332112</c:v>
                </c:pt>
                <c:pt idx="1614">
                  <c:v>2005.5416666665444</c:v>
                </c:pt>
                <c:pt idx="1615">
                  <c:v>2005.6249999998777</c:v>
                </c:pt>
                <c:pt idx="1616">
                  <c:v>2005.708333333211</c:v>
                </c:pt>
                <c:pt idx="1617">
                  <c:v>2005.7916666665442</c:v>
                </c:pt>
                <c:pt idx="1618">
                  <c:v>2005.8749999998774</c:v>
                </c:pt>
                <c:pt idx="1619">
                  <c:v>2005.9583333332107</c:v>
                </c:pt>
                <c:pt idx="1620">
                  <c:v>2006.041666666544</c:v>
                </c:pt>
                <c:pt idx="1621">
                  <c:v>2006.1249999998772</c:v>
                </c:pt>
                <c:pt idx="1622">
                  <c:v>2006.2083333332105</c:v>
                </c:pt>
                <c:pt idx="1623">
                  <c:v>2006.2916666665437</c:v>
                </c:pt>
                <c:pt idx="1624">
                  <c:v>2006.374999999877</c:v>
                </c:pt>
                <c:pt idx="1625">
                  <c:v>2006.4583333332102</c:v>
                </c:pt>
                <c:pt idx="1626">
                  <c:v>2006.5416666665435</c:v>
                </c:pt>
                <c:pt idx="1627">
                  <c:v>2006.6249999998768</c:v>
                </c:pt>
                <c:pt idx="1628">
                  <c:v>2006.70833333321</c:v>
                </c:pt>
                <c:pt idx="1629">
                  <c:v>2006.7916666665433</c:v>
                </c:pt>
                <c:pt idx="1630">
                  <c:v>2006.8749999998765</c:v>
                </c:pt>
                <c:pt idx="1631">
                  <c:v>2006.9583333332098</c:v>
                </c:pt>
                <c:pt idx="1632">
                  <c:v>2007.041666666543</c:v>
                </c:pt>
                <c:pt idx="1633">
                  <c:v>2007.1249999998763</c:v>
                </c:pt>
                <c:pt idx="1634">
                  <c:v>2007.2083333332096</c:v>
                </c:pt>
                <c:pt idx="1635">
                  <c:v>2007.2916666665428</c:v>
                </c:pt>
                <c:pt idx="1636">
                  <c:v>2007.374999999876</c:v>
                </c:pt>
                <c:pt idx="1637">
                  <c:v>2007.4583333332093</c:v>
                </c:pt>
                <c:pt idx="1638">
                  <c:v>2007.5416666665426</c:v>
                </c:pt>
                <c:pt idx="1639">
                  <c:v>2007.6249999998759</c:v>
                </c:pt>
                <c:pt idx="1640">
                  <c:v>2007.708333333209</c:v>
                </c:pt>
                <c:pt idx="1641">
                  <c:v>2007.7916666665424</c:v>
                </c:pt>
                <c:pt idx="1642">
                  <c:v>2007.8749999998756</c:v>
                </c:pt>
                <c:pt idx="1643">
                  <c:v>2007.9583333332089</c:v>
                </c:pt>
                <c:pt idx="1644">
                  <c:v>2008.0416666665421</c:v>
                </c:pt>
                <c:pt idx="1645">
                  <c:v>2008.1249999998754</c:v>
                </c:pt>
                <c:pt idx="1646">
                  <c:v>2008.2083333332087</c:v>
                </c:pt>
                <c:pt idx="1647">
                  <c:v>2008.291666666542</c:v>
                </c:pt>
                <c:pt idx="1648">
                  <c:v>2008.3749999998752</c:v>
                </c:pt>
                <c:pt idx="1649">
                  <c:v>2008.4583333332084</c:v>
                </c:pt>
                <c:pt idx="1650">
                  <c:v>2008.5416666665417</c:v>
                </c:pt>
                <c:pt idx="1651">
                  <c:v>2008.624999999875</c:v>
                </c:pt>
                <c:pt idx="1652">
                  <c:v>2008.7083333332082</c:v>
                </c:pt>
                <c:pt idx="1653">
                  <c:v>2008.7916666665415</c:v>
                </c:pt>
                <c:pt idx="1654">
                  <c:v>2008.8749999998747</c:v>
                </c:pt>
                <c:pt idx="1655">
                  <c:v>2008.958333333208</c:v>
                </c:pt>
                <c:pt idx="1656">
                  <c:v>2009.0416666665412</c:v>
                </c:pt>
                <c:pt idx="1657">
                  <c:v>2009.1249999998745</c:v>
                </c:pt>
                <c:pt idx="1658">
                  <c:v>2009.2083333332077</c:v>
                </c:pt>
                <c:pt idx="1659">
                  <c:v>2009.291666666541</c:v>
                </c:pt>
                <c:pt idx="1660">
                  <c:v>2009.3749999998743</c:v>
                </c:pt>
                <c:pt idx="1661">
                  <c:v>2009.4583333332075</c:v>
                </c:pt>
                <c:pt idx="1662">
                  <c:v>2009.5416666665408</c:v>
                </c:pt>
                <c:pt idx="1663">
                  <c:v>2009.624999999874</c:v>
                </c:pt>
                <c:pt idx="1664">
                  <c:v>2009.7083333332073</c:v>
                </c:pt>
                <c:pt idx="1665">
                  <c:v>2009.7916666665406</c:v>
                </c:pt>
                <c:pt idx="1666">
                  <c:v>2009.8749999998738</c:v>
                </c:pt>
                <c:pt idx="1667">
                  <c:v>2009.958333333207</c:v>
                </c:pt>
                <c:pt idx="1668">
                  <c:v>2010.0416666665403</c:v>
                </c:pt>
                <c:pt idx="1669">
                  <c:v>2010.1249999998736</c:v>
                </c:pt>
                <c:pt idx="1670">
                  <c:v>2010.2083333332068</c:v>
                </c:pt>
                <c:pt idx="1671">
                  <c:v>2010.29166666654</c:v>
                </c:pt>
                <c:pt idx="1672">
                  <c:v>2010.3749999998734</c:v>
                </c:pt>
                <c:pt idx="1673">
                  <c:v>2010.4583333332066</c:v>
                </c:pt>
                <c:pt idx="1674">
                  <c:v>2010.5416666665399</c:v>
                </c:pt>
                <c:pt idx="1675">
                  <c:v>2010.6249999998731</c:v>
                </c:pt>
                <c:pt idx="1676">
                  <c:v>2010.7083333332064</c:v>
                </c:pt>
                <c:pt idx="1677">
                  <c:v>2010.7916666665396</c:v>
                </c:pt>
                <c:pt idx="1678">
                  <c:v>2010.874999999873</c:v>
                </c:pt>
                <c:pt idx="1679">
                  <c:v>2010.9583333332062</c:v>
                </c:pt>
                <c:pt idx="1680">
                  <c:v>2011.0416666665394</c:v>
                </c:pt>
                <c:pt idx="1681">
                  <c:v>2011.1249999998727</c:v>
                </c:pt>
                <c:pt idx="1682">
                  <c:v>2011.208333333206</c:v>
                </c:pt>
                <c:pt idx="1683">
                  <c:v>2011.2916666665392</c:v>
                </c:pt>
                <c:pt idx="1684">
                  <c:v>2011.3749999998724</c:v>
                </c:pt>
                <c:pt idx="1685">
                  <c:v>2011.4583333332057</c:v>
                </c:pt>
                <c:pt idx="1686">
                  <c:v>2011.541666666539</c:v>
                </c:pt>
                <c:pt idx="1687">
                  <c:v>2011.6249999998722</c:v>
                </c:pt>
                <c:pt idx="1688">
                  <c:v>2011.7083333332055</c:v>
                </c:pt>
                <c:pt idx="1689">
                  <c:v>2011.7916666665387</c:v>
                </c:pt>
                <c:pt idx="1690">
                  <c:v>2011.874999999872</c:v>
                </c:pt>
                <c:pt idx="1691">
                  <c:v>2011.9583333332052</c:v>
                </c:pt>
                <c:pt idx="1692">
                  <c:v>2012.0416666665385</c:v>
                </c:pt>
                <c:pt idx="1693">
                  <c:v>2012.1249999998718</c:v>
                </c:pt>
                <c:pt idx="1694">
                  <c:v>2012.208333333205</c:v>
                </c:pt>
                <c:pt idx="1695">
                  <c:v>2012.2916666665383</c:v>
                </c:pt>
                <c:pt idx="1696">
                  <c:v>2012.3749999998715</c:v>
                </c:pt>
                <c:pt idx="1697">
                  <c:v>2012.4583333332048</c:v>
                </c:pt>
                <c:pt idx="1698">
                  <c:v>2012.541666666538</c:v>
                </c:pt>
                <c:pt idx="1699">
                  <c:v>2012.6249999998713</c:v>
                </c:pt>
                <c:pt idx="1700">
                  <c:v>2012.7083333332046</c:v>
                </c:pt>
                <c:pt idx="1701">
                  <c:v>2012.7916666665378</c:v>
                </c:pt>
                <c:pt idx="1702">
                  <c:v>2012.874999999871</c:v>
                </c:pt>
                <c:pt idx="1703">
                  <c:v>2012.9583333332043</c:v>
                </c:pt>
                <c:pt idx="1704">
                  <c:v>2013.0416666665376</c:v>
                </c:pt>
                <c:pt idx="1705">
                  <c:v>2013.1249999998709</c:v>
                </c:pt>
                <c:pt idx="1706">
                  <c:v>2013.208333333204</c:v>
                </c:pt>
                <c:pt idx="1707">
                  <c:v>2013.2916666665374</c:v>
                </c:pt>
                <c:pt idx="1708">
                  <c:v>2013.3749999998706</c:v>
                </c:pt>
                <c:pt idx="1709">
                  <c:v>2013.4583333332039</c:v>
                </c:pt>
                <c:pt idx="1710">
                  <c:v>2013.5416666665371</c:v>
                </c:pt>
                <c:pt idx="1711">
                  <c:v>2013.6249999998704</c:v>
                </c:pt>
                <c:pt idx="1712">
                  <c:v>2013.7083333332037</c:v>
                </c:pt>
                <c:pt idx="1713">
                  <c:v>2013.791666666537</c:v>
                </c:pt>
                <c:pt idx="1714">
                  <c:v>2013.8749999998702</c:v>
                </c:pt>
                <c:pt idx="1715">
                  <c:v>2013.9583333332034</c:v>
                </c:pt>
                <c:pt idx="1716">
                  <c:v>2014.0416666665367</c:v>
                </c:pt>
                <c:pt idx="1717">
                  <c:v>2014.12499999987</c:v>
                </c:pt>
                <c:pt idx="1718">
                  <c:v>2014.2083333332032</c:v>
                </c:pt>
                <c:pt idx="1719">
                  <c:v>2014.2916666665365</c:v>
                </c:pt>
                <c:pt idx="1720">
                  <c:v>2014.3749999998697</c:v>
                </c:pt>
                <c:pt idx="1721">
                  <c:v>2014.458333333203</c:v>
                </c:pt>
                <c:pt idx="1722">
                  <c:v>2014.5416666665362</c:v>
                </c:pt>
                <c:pt idx="1723">
                  <c:v>2014.6249999998695</c:v>
                </c:pt>
                <c:pt idx="1724">
                  <c:v>2014.7083333332027</c:v>
                </c:pt>
                <c:pt idx="1725">
                  <c:v>2014.791666666536</c:v>
                </c:pt>
                <c:pt idx="1726">
                  <c:v>2014.8749999998693</c:v>
                </c:pt>
                <c:pt idx="1727">
                  <c:v>2014.9583333332025</c:v>
                </c:pt>
                <c:pt idx="1728">
                  <c:v>2015.0416666665358</c:v>
                </c:pt>
                <c:pt idx="1729">
                  <c:v>2015.124999999869</c:v>
                </c:pt>
                <c:pt idx="1730">
                  <c:v>2015.2083333332023</c:v>
                </c:pt>
                <c:pt idx="1731">
                  <c:v>2015.2916666665355</c:v>
                </c:pt>
                <c:pt idx="1732">
                  <c:v>2015.3749999998688</c:v>
                </c:pt>
                <c:pt idx="1733">
                  <c:v>2015.458333333202</c:v>
                </c:pt>
                <c:pt idx="1734">
                  <c:v>2015.5416666665353</c:v>
                </c:pt>
                <c:pt idx="1735">
                  <c:v>2015.6249999998686</c:v>
                </c:pt>
                <c:pt idx="1736">
                  <c:v>2015.7083333332018</c:v>
                </c:pt>
                <c:pt idx="1737">
                  <c:v>2015.791666666535</c:v>
                </c:pt>
                <c:pt idx="1738">
                  <c:v>2015.8749999998684</c:v>
                </c:pt>
                <c:pt idx="1739">
                  <c:v>2015.9583333332016</c:v>
                </c:pt>
                <c:pt idx="1740">
                  <c:v>2016.0416666665349</c:v>
                </c:pt>
                <c:pt idx="1741">
                  <c:v>2016.1249999998681</c:v>
                </c:pt>
                <c:pt idx="1742">
                  <c:v>2016.2083333332014</c:v>
                </c:pt>
                <c:pt idx="1743">
                  <c:v>2016.2916666665346</c:v>
                </c:pt>
                <c:pt idx="1744">
                  <c:v>2016.374999999868</c:v>
                </c:pt>
                <c:pt idx="1745">
                  <c:v>2016.4583333332012</c:v>
                </c:pt>
                <c:pt idx="1746">
                  <c:v>2016.5416666665344</c:v>
                </c:pt>
                <c:pt idx="1747">
                  <c:v>2016.6249999998677</c:v>
                </c:pt>
                <c:pt idx="1748">
                  <c:v>2016.708333333201</c:v>
                </c:pt>
                <c:pt idx="1749">
                  <c:v>2016.7916666665342</c:v>
                </c:pt>
                <c:pt idx="1750">
                  <c:v>2016.8749999998674</c:v>
                </c:pt>
                <c:pt idx="1751">
                  <c:v>2016.9583333332007</c:v>
                </c:pt>
                <c:pt idx="1752">
                  <c:v>2017.041666666534</c:v>
                </c:pt>
                <c:pt idx="1753">
                  <c:v>2017.1249999998672</c:v>
                </c:pt>
                <c:pt idx="1754">
                  <c:v>2017.2083333332005</c:v>
                </c:pt>
                <c:pt idx="1755">
                  <c:v>2017.2916666665337</c:v>
                </c:pt>
              </c:numCache>
            </c:numRef>
          </c:xVal>
          <c:yVal>
            <c:numRef>
              <c:f>Data!$J$9:$J$1765</c:f>
              <c:numCache>
                <c:ptCount val="1757"/>
                <c:pt idx="0">
                  <c:v>7.8361618052265705</c:v>
                </c:pt>
                <c:pt idx="1">
                  <c:v>7.603980334423227</c:v>
                </c:pt>
                <c:pt idx="2">
                  <c:v>7.49295056017727</c:v>
                </c:pt>
                <c:pt idx="3">
                  <c:v>7.776784692022173</c:v>
                </c:pt>
                <c:pt idx="4">
                  <c:v>7.95762583146777</c:v>
                </c:pt>
                <c:pt idx="5">
                  <c:v>8.082968813442887</c:v>
                </c:pt>
                <c:pt idx="6">
                  <c:v>8.082968813442887</c:v>
                </c:pt>
                <c:pt idx="7">
                  <c:v>8.212267693706858</c:v>
                </c:pt>
                <c:pt idx="8">
                  <c:v>8.019807600488088</c:v>
                </c:pt>
                <c:pt idx="9">
                  <c:v>7.896452603897618</c:v>
                </c:pt>
                <c:pt idx="10">
                  <c:v>7.896452603897618</c:v>
                </c:pt>
                <c:pt idx="11">
                  <c:v>7.718300650616652</c:v>
                </c:pt>
                <c:pt idx="12">
                  <c:v>7.766540029683006</c:v>
                </c:pt>
                <c:pt idx="13">
                  <c:v>7.814779408749361</c:v>
                </c:pt>
                <c:pt idx="14">
                  <c:v>7.746554965693662</c:v>
                </c:pt>
                <c:pt idx="15">
                  <c:v>7.62460883319986</c:v>
                </c:pt>
                <c:pt idx="16">
                  <c:v>7.671100350475468</c:v>
                </c:pt>
                <c:pt idx="17">
                  <c:v>7.773936206183918</c:v>
                </c:pt>
                <c:pt idx="18">
                  <c:v>7.936654474054242</c:v>
                </c:pt>
                <c:pt idx="19">
                  <c:v>7.925460023548218</c:v>
                </c:pt>
                <c:pt idx="20">
                  <c:v>7.914429029187241</c:v>
                </c:pt>
                <c:pt idx="21">
                  <c:v>8.139534499756222</c:v>
                </c:pt>
                <c:pt idx="22">
                  <c:v>7.950049454129123</c:v>
                </c:pt>
                <c:pt idx="23">
                  <c:v>8.114161452680317</c:v>
                </c:pt>
                <c:pt idx="24">
                  <c:v>8.161336809963343</c:v>
                </c:pt>
                <c:pt idx="25">
                  <c:v>8.031363412727236</c:v>
                </c:pt>
                <c:pt idx="26">
                  <c:v>8.077520673719922</c:v>
                </c:pt>
                <c:pt idx="27">
                  <c:v>8.123677934712607</c:v>
                </c:pt>
                <c:pt idx="28">
                  <c:v>8.350038239095444</c:v>
                </c:pt>
                <c:pt idx="29">
                  <c:v>8.651672969874667</c:v>
                </c:pt>
                <c:pt idx="30">
                  <c:v>8.700277874199806</c:v>
                </c:pt>
                <c:pt idx="31">
                  <c:v>8.748882778524944</c:v>
                </c:pt>
                <c:pt idx="32">
                  <c:v>8.797487682850083</c:v>
                </c:pt>
                <c:pt idx="33">
                  <c:v>9.05179938329459</c:v>
                </c:pt>
                <c:pt idx="34">
                  <c:v>9.39278117467722</c:v>
                </c:pt>
                <c:pt idx="35">
                  <c:v>9.222778740561301</c:v>
                </c:pt>
                <c:pt idx="36">
                  <c:v>9.08092049448226</c:v>
                </c:pt>
                <c:pt idx="37">
                  <c:v>9.08092049448226</c:v>
                </c:pt>
                <c:pt idx="38">
                  <c:v>9.08092049448226</c:v>
                </c:pt>
                <c:pt idx="39">
                  <c:v>9.222778740561301</c:v>
                </c:pt>
                <c:pt idx="40">
                  <c:v>9.295414135459321</c:v>
                </c:pt>
                <c:pt idx="41">
                  <c:v>9.52028568560014</c:v>
                </c:pt>
                <c:pt idx="42">
                  <c:v>9.444107847762886</c:v>
                </c:pt>
                <c:pt idx="43">
                  <c:v>9.52028568560014</c:v>
                </c:pt>
                <c:pt idx="44">
                  <c:v>9.52028568560014</c:v>
                </c:pt>
                <c:pt idx="45">
                  <c:v>9.676388612830163</c:v>
                </c:pt>
                <c:pt idx="46">
                  <c:v>9.756307010304255</c:v>
                </c:pt>
                <c:pt idx="47">
                  <c:v>9.756307010304255</c:v>
                </c:pt>
                <c:pt idx="48">
                  <c:v>9.58026929685746</c:v>
                </c:pt>
                <c:pt idx="49">
                  <c:v>9.40211064710408</c:v>
                </c:pt>
                <c:pt idx="50">
                  <c:v>9.226072933657285</c:v>
                </c:pt>
                <c:pt idx="51">
                  <c:v>8.975902219770935</c:v>
                </c:pt>
                <c:pt idx="52">
                  <c:v>9.021014672446134</c:v>
                </c:pt>
                <c:pt idx="53">
                  <c:v>8.993129793232624</c:v>
                </c:pt>
                <c:pt idx="54">
                  <c:v>8.81107375107694</c:v>
                </c:pt>
                <c:pt idx="55">
                  <c:v>8.553762519098369</c:v>
                </c:pt>
                <c:pt idx="56">
                  <c:v>8.444768220474538</c:v>
                </c:pt>
                <c:pt idx="57">
                  <c:v>8.262712178318852</c:v>
                </c:pt>
                <c:pt idx="58">
                  <c:v>8.148118912230018</c:v>
                </c:pt>
                <c:pt idx="59">
                  <c:v>8.033763915347835</c:v>
                </c:pt>
                <c:pt idx="60">
                  <c:v>7.953421161037613</c:v>
                </c:pt>
                <c:pt idx="61">
                  <c:v>7.8048432395463925</c:v>
                </c:pt>
                <c:pt idx="62">
                  <c:v>7.654014137426517</c:v>
                </c:pt>
                <c:pt idx="63">
                  <c:v>7.569541887842231</c:v>
                </c:pt>
                <c:pt idx="64">
                  <c:v>7.691928047584371</c:v>
                </c:pt>
                <c:pt idx="65">
                  <c:v>7.747457187403279</c:v>
                </c:pt>
                <c:pt idx="66">
                  <c:v>7.585244802542023</c:v>
                </c:pt>
                <c:pt idx="67">
                  <c:v>7.356042381619984</c:v>
                </c:pt>
                <c:pt idx="68">
                  <c:v>7.128709090394992</c:v>
                </c:pt>
                <c:pt idx="69">
                  <c:v>6.842810504523227</c:v>
                </c:pt>
                <c:pt idx="70">
                  <c:v>6.628557564943245</c:v>
                </c:pt>
                <c:pt idx="71">
                  <c:v>6.359051090896564</c:v>
                </c:pt>
                <c:pt idx="72">
                  <c:v>6.286420263759681</c:v>
                </c:pt>
                <c:pt idx="73">
                  <c:v>6.491455241398675</c:v>
                </c:pt>
                <c:pt idx="74">
                  <c:v>6.835578998244849</c:v>
                </c:pt>
                <c:pt idx="75">
                  <c:v>6.688829770360755</c:v>
                </c:pt>
                <c:pt idx="76">
                  <c:v>6.606023812549376</c:v>
                </c:pt>
                <c:pt idx="77">
                  <c:v>7.021133076084221</c:v>
                </c:pt>
                <c:pt idx="78">
                  <c:v>6.996275065922887</c:v>
                </c:pt>
                <c:pt idx="79">
                  <c:v>7.307838857142855</c:v>
                </c:pt>
                <c:pt idx="80">
                  <c:v>7.422271697049616</c:v>
                </c:pt>
                <c:pt idx="81">
                  <c:v>7.465044110219055</c:v>
                </c:pt>
                <c:pt idx="82">
                  <c:v>7.655373287508988</c:v>
                </c:pt>
                <c:pt idx="83">
                  <c:v>7.699000959613463</c:v>
                </c:pt>
                <c:pt idx="84">
                  <c:v>7.958330314364444</c:v>
                </c:pt>
                <c:pt idx="85">
                  <c:v>8.065235297186135</c:v>
                </c:pt>
                <c:pt idx="86">
                  <c:v>8.258713014549619</c:v>
                </c:pt>
                <c:pt idx="87">
                  <c:v>8.369611200979211</c:v>
                </c:pt>
                <c:pt idx="88">
                  <c:v>8.674240564804997</c:v>
                </c:pt>
                <c:pt idx="89">
                  <c:v>8.894668814341696</c:v>
                </c:pt>
                <c:pt idx="90">
                  <c:v>8.817861067626064</c:v>
                </c:pt>
                <c:pt idx="91">
                  <c:v>8.745527880426339</c:v>
                </c:pt>
                <c:pt idx="92">
                  <c:v>8.768339821425167</c:v>
                </c:pt>
                <c:pt idx="93">
                  <c:v>8.889949532861724</c:v>
                </c:pt>
                <c:pt idx="94">
                  <c:v>9.017152778342465</c:v>
                </c:pt>
                <c:pt idx="95">
                  <c:v>9.250770550158723</c:v>
                </c:pt>
                <c:pt idx="96">
                  <c:v>9.315507117640472</c:v>
                </c:pt>
                <c:pt idx="97">
                  <c:v>9.381688385487617</c:v>
                </c:pt>
                <c:pt idx="98">
                  <c:v>9.660635152081237</c:v>
                </c:pt>
                <c:pt idx="99">
                  <c:v>9.946070401186782</c:v>
                </c:pt>
                <c:pt idx="100">
                  <c:v>10.12213345359303</c:v>
                </c:pt>
                <c:pt idx="101">
                  <c:v>10.416316278983064</c:v>
                </c:pt>
                <c:pt idx="102">
                  <c:v>10.468291319340905</c:v>
                </c:pt>
                <c:pt idx="103">
                  <c:v>10.64435437174715</c:v>
                </c:pt>
                <c:pt idx="104">
                  <c:v>10.452827459170857</c:v>
                </c:pt>
                <c:pt idx="105">
                  <c:v>10.055153729780578</c:v>
                </c:pt>
                <c:pt idx="106">
                  <c:v>9.70024277509019</c:v>
                </c:pt>
                <c:pt idx="107">
                  <c:v>9.560892355521538</c:v>
                </c:pt>
                <c:pt idx="108">
                  <c:v>9.512527983784949</c:v>
                </c:pt>
                <c:pt idx="109">
                  <c:v>9.734943206427403</c:v>
                </c:pt>
                <c:pt idx="110">
                  <c:v>9.865902512083863</c:v>
                </c:pt>
                <c:pt idx="111">
                  <c:v>10.484273275120593</c:v>
                </c:pt>
                <c:pt idx="112">
                  <c:v>11.037849742473018</c:v>
                </c:pt>
                <c:pt idx="113">
                  <c:v>11.508888586265071</c:v>
                </c:pt>
                <c:pt idx="114">
                  <c:v>11.75229496556079</c:v>
                </c:pt>
                <c:pt idx="115">
                  <c:v>11.993055623342427</c:v>
                </c:pt>
                <c:pt idx="116">
                  <c:v>12.11157411619118</c:v>
                </c:pt>
                <c:pt idx="117">
                  <c:v>12.352496239151092</c:v>
                </c:pt>
                <c:pt idx="118">
                  <c:v>12.46359360305549</c:v>
                </c:pt>
                <c:pt idx="119">
                  <c:v>12.57503490070199</c:v>
                </c:pt>
                <c:pt idx="120">
                  <c:v>12.593206681290258</c:v>
                </c:pt>
                <c:pt idx="121">
                  <c:v>12.36202920748602</c:v>
                </c:pt>
                <c:pt idx="122">
                  <c:v>12.25424319405143</c:v>
                </c:pt>
                <c:pt idx="123">
                  <c:v>12.026272261504467</c:v>
                </c:pt>
                <c:pt idx="124">
                  <c:v>12.041237500835457</c:v>
                </c:pt>
                <c:pt idx="125">
                  <c:v>11.93345148740087</c:v>
                </c:pt>
                <c:pt idx="126">
                  <c:v>11.708654675895326</c:v>
                </c:pt>
                <c:pt idx="127">
                  <c:v>11.379099918367343</c:v>
                </c:pt>
                <c:pt idx="128">
                  <c:v>10.85298069019577</c:v>
                </c:pt>
                <c:pt idx="129">
                  <c:v>10.652667617413584</c:v>
                </c:pt>
                <c:pt idx="130">
                  <c:v>10.65390944217671</c:v>
                </c:pt>
                <c:pt idx="131">
                  <c:v>10.553174593781522</c:v>
                </c:pt>
                <c:pt idx="132">
                  <c:v>10.53398700361101</c:v>
                </c:pt>
                <c:pt idx="133">
                  <c:v>10.415043981067084</c:v>
                </c:pt>
                <c:pt idx="134">
                  <c:v>10.396034090159365</c:v>
                </c:pt>
                <c:pt idx="135">
                  <c:v>10.281802811080793</c:v>
                </c:pt>
                <c:pt idx="136">
                  <c:v>10.16739453757662</c:v>
                </c:pt>
                <c:pt idx="137">
                  <c:v>10.057281272236873</c:v>
                </c:pt>
                <c:pt idx="138">
                  <c:v>10.130065874749352</c:v>
                </c:pt>
                <c:pt idx="139">
                  <c:v>10.017976954621234</c:v>
                </c:pt>
                <c:pt idx="140">
                  <c:v>10.277222271986114</c:v>
                </c:pt>
                <c:pt idx="141">
                  <c:v>10.354103345762462</c:v>
                </c:pt>
                <c:pt idx="142">
                  <c:v>10.430014238541666</c:v>
                </c:pt>
                <c:pt idx="143">
                  <c:v>10.509730300687378</c:v>
                </c:pt>
                <c:pt idx="144">
                  <c:v>10.448627217543848</c:v>
                </c:pt>
                <c:pt idx="145">
                  <c:v>10.289591577019982</c:v>
                </c:pt>
                <c:pt idx="146">
                  <c:v>10.326421051256784</c:v>
                </c:pt>
                <c:pt idx="147">
                  <c:v>10.36404314680872</c:v>
                </c:pt>
                <c:pt idx="148">
                  <c:v>10.402395918367343</c:v>
                </c:pt>
                <c:pt idx="149">
                  <c:v>10.650284660798626</c:v>
                </c:pt>
                <c:pt idx="150">
                  <c:v>10.80221475227862</c:v>
                </c:pt>
                <c:pt idx="151">
                  <c:v>10.736746784082992</c:v>
                </c:pt>
                <c:pt idx="152">
                  <c:v>10.78131516989199</c:v>
                </c:pt>
                <c:pt idx="153">
                  <c:v>10.715172132039893</c:v>
                </c:pt>
                <c:pt idx="154">
                  <c:v>10.75988467722048</c:v>
                </c:pt>
                <c:pt idx="155">
                  <c:v>10.582886056335697</c:v>
                </c:pt>
                <c:pt idx="156">
                  <c:v>10.384456942779401</c:v>
                </c:pt>
                <c:pt idx="157">
                  <c:v>10.186027829223109</c:v>
                </c:pt>
                <c:pt idx="158">
                  <c:v>9.987598715666813</c:v>
                </c:pt>
                <c:pt idx="159">
                  <c:v>9.995212140984375</c:v>
                </c:pt>
                <c:pt idx="160">
                  <c:v>10.003244511556098</c:v>
                </c:pt>
                <c:pt idx="161">
                  <c:v>9.79628083200666</c:v>
                </c:pt>
                <c:pt idx="162">
                  <c:v>9.693481352333585</c:v>
                </c:pt>
                <c:pt idx="163">
                  <c:v>9.484269524585379</c:v>
                </c:pt>
                <c:pt idx="164">
                  <c:v>9.37700238281054</c:v>
                </c:pt>
                <c:pt idx="165">
                  <c:v>9.267351030774568</c:v>
                </c:pt>
                <c:pt idx="166">
                  <c:v>9.259204421486848</c:v>
                </c:pt>
                <c:pt idx="167">
                  <c:v>9.144418006550179</c:v>
                </c:pt>
                <c:pt idx="168">
                  <c:v>9.047074201964323</c:v>
                </c:pt>
                <c:pt idx="169">
                  <c:v>8.845091971769955</c:v>
                </c:pt>
                <c:pt idx="170">
                  <c:v>8.952358596927796</c:v>
                </c:pt>
                <c:pt idx="171">
                  <c:v>8.752092975946576</c:v>
                </c:pt>
                <c:pt idx="172">
                  <c:v>8.85537844819053</c:v>
                </c:pt>
                <c:pt idx="173">
                  <c:v>8.966724498484615</c:v>
                </c:pt>
                <c:pt idx="174">
                  <c:v>8.759162474499648</c:v>
                </c:pt>
                <c:pt idx="175">
                  <c:v>8.65528681208842</c:v>
                </c:pt>
                <c:pt idx="176">
                  <c:v>8.657527101985146</c:v>
                </c:pt>
                <c:pt idx="177">
                  <c:v>8.555491961140323</c:v>
                </c:pt>
                <c:pt idx="178">
                  <c:v>8.349770157937751</c:v>
                </c:pt>
                <c:pt idx="179">
                  <c:v>8.057122737235018</c:v>
                </c:pt>
                <c:pt idx="180">
                  <c:v>8.401707989143366</c:v>
                </c:pt>
                <c:pt idx="181">
                  <c:v>8.5544663162187</c:v>
                </c:pt>
                <c:pt idx="182">
                  <c:v>8.812125800234881</c:v>
                </c:pt>
                <c:pt idx="183">
                  <c:v>9.076078770425788</c:v>
                </c:pt>
                <c:pt idx="184">
                  <c:v>9.463375484963601</c:v>
                </c:pt>
                <c:pt idx="185">
                  <c:v>9.745596037367806</c:v>
                </c:pt>
                <c:pt idx="186">
                  <c:v>9.784167874284401</c:v>
                </c:pt>
                <c:pt idx="187">
                  <c:v>9.821797607763997</c:v>
                </c:pt>
                <c:pt idx="188">
                  <c:v>9.980213698211806</c:v>
                </c:pt>
                <c:pt idx="189">
                  <c:v>10.13862978865961</c:v>
                </c:pt>
                <c:pt idx="190">
                  <c:v>10.297045879107419</c:v>
                </c:pt>
                <c:pt idx="191">
                  <c:v>10.327951704277623</c:v>
                </c:pt>
                <c:pt idx="192">
                  <c:v>10.158428750509708</c:v>
                </c:pt>
                <c:pt idx="193">
                  <c:v>10.114394067998049</c:v>
                </c:pt>
                <c:pt idx="194">
                  <c:v>10.189874620744304</c:v>
                </c:pt>
                <c:pt idx="195">
                  <c:v>10.265355173490557</c:v>
                </c:pt>
                <c:pt idx="196">
                  <c:v>10.340835726236811</c:v>
                </c:pt>
                <c:pt idx="197">
                  <c:v>10.540324568198042</c:v>
                </c:pt>
                <c:pt idx="198">
                  <c:v>10.744609528356564</c:v>
                </c:pt>
                <c:pt idx="199">
                  <c:v>10.693082895273374</c:v>
                </c:pt>
                <c:pt idx="200">
                  <c:v>10.8992082266063</c:v>
                </c:pt>
                <c:pt idx="201">
                  <c:v>10.845841222348708</c:v>
                </c:pt>
                <c:pt idx="202">
                  <c:v>10.793719042714335</c:v>
                </c:pt>
                <c:pt idx="203">
                  <c:v>10.619324136638916</c:v>
                </c:pt>
                <c:pt idx="204">
                  <c:v>10.256573842635982</c:v>
                </c:pt>
                <c:pt idx="205">
                  <c:v>10.126705489189279</c:v>
                </c:pt>
                <c:pt idx="206">
                  <c:v>9.88187107159455</c:v>
                </c:pt>
                <c:pt idx="207">
                  <c:v>9.74911851205437</c:v>
                </c:pt>
                <c:pt idx="208">
                  <c:v>9.610183975653072</c:v>
                </c:pt>
                <c:pt idx="209">
                  <c:v>9.471016278670703</c:v>
                </c:pt>
                <c:pt idx="210">
                  <c:v>9.108993105417944</c:v>
                </c:pt>
                <c:pt idx="211">
                  <c:v>8.85537844819053</c:v>
                </c:pt>
                <c:pt idx="212">
                  <c:v>8.604783013072966</c:v>
                </c:pt>
                <c:pt idx="213">
                  <c:v>8.257058745899739</c:v>
                </c:pt>
                <c:pt idx="214">
                  <c:v>7.914346294056171</c:v>
                </c:pt>
                <c:pt idx="215">
                  <c:v>7.66951187646144</c:v>
                </c:pt>
                <c:pt idx="216">
                  <c:v>8.044253503787084</c:v>
                </c:pt>
                <c:pt idx="217">
                  <c:v>8.246294564640852</c:v>
                </c:pt>
                <c:pt idx="218">
                  <c:v>8.450142303499874</c:v>
                </c:pt>
                <c:pt idx="219">
                  <c:v>8.553421820542649</c:v>
                </c:pt>
                <c:pt idx="220">
                  <c:v>8.876325412506537</c:v>
                </c:pt>
                <c:pt idx="221">
                  <c:v>8.9821869009824</c:v>
                </c:pt>
                <c:pt idx="222">
                  <c:v>9.088048389458264</c:v>
                </c:pt>
                <c:pt idx="223">
                  <c:v>9.197117801827337</c:v>
                </c:pt>
                <c:pt idx="224">
                  <c:v>9.188133245972772</c:v>
                </c:pt>
                <c:pt idx="225">
                  <c:v>9.292687865668325</c:v>
                </c:pt>
                <c:pt idx="226">
                  <c:v>9.400410807172834</c:v>
                </c:pt>
                <c:pt idx="227">
                  <c:v>9.389047003888747</c:v>
                </c:pt>
                <c:pt idx="228">
                  <c:v>9.598108288478338</c:v>
                </c:pt>
                <c:pt idx="229">
                  <c:v>9.569236973439466</c:v>
                </c:pt>
                <c:pt idx="230">
                  <c:v>9.5435735822938</c:v>
                </c:pt>
                <c:pt idx="231">
                  <c:v>9.517910191148138</c:v>
                </c:pt>
                <c:pt idx="232">
                  <c:v>9.37189591089223</c:v>
                </c:pt>
                <c:pt idx="233">
                  <c:v>9.346549336420578</c:v>
                </c:pt>
                <c:pt idx="234">
                  <c:v>9.32120276194893</c:v>
                </c:pt>
                <c:pt idx="235">
                  <c:v>8.960803466239089</c:v>
                </c:pt>
                <c:pt idx="236">
                  <c:v>8.831224671311729</c:v>
                </c:pt>
                <c:pt idx="237">
                  <c:v>8.807070894432927</c:v>
                </c:pt>
                <c:pt idx="238">
                  <c:v>8.991460290204573</c:v>
                </c:pt>
                <c:pt idx="239">
                  <c:v>8.966724498484615</c:v>
                </c:pt>
                <c:pt idx="240">
                  <c:v>9.207525428480233</c:v>
                </c:pt>
                <c:pt idx="241">
                  <c:v>9.223358337579176</c:v>
                </c:pt>
                <c:pt idx="242">
                  <c:v>9.241878788057702</c:v>
                </c:pt>
                <c:pt idx="243">
                  <c:v>9.259954210910452</c:v>
                </c:pt>
                <c:pt idx="244">
                  <c:v>9.495457611002758</c:v>
                </c:pt>
                <c:pt idx="245">
                  <c:v>9.858499354083186</c:v>
                </c:pt>
                <c:pt idx="246">
                  <c:v>10.113283214187962</c:v>
                </c:pt>
                <c:pt idx="247">
                  <c:v>10.243184408355162</c:v>
                </c:pt>
                <c:pt idx="248">
                  <c:v>10.5059507502562</c:v>
                </c:pt>
                <c:pt idx="249">
                  <c:v>10.640683553770936</c:v>
                </c:pt>
                <c:pt idx="250">
                  <c:v>10.90857049782703</c:v>
                </c:pt>
                <c:pt idx="251">
                  <c:v>11.045008842350182</c:v>
                </c:pt>
                <c:pt idx="252">
                  <c:v>11.415213168980099</c:v>
                </c:pt>
                <c:pt idx="253">
                  <c:v>11.498535892841264</c:v>
                </c:pt>
                <c:pt idx="254">
                  <c:v>11.890706250782232</c:v>
                </c:pt>
                <c:pt idx="255">
                  <c:v>12.138098086033114</c:v>
                </c:pt>
                <c:pt idx="256">
                  <c:v>12.22479878664764</c:v>
                </c:pt>
                <c:pt idx="257">
                  <c:v>12.31149948726216</c:v>
                </c:pt>
                <c:pt idx="258">
                  <c:v>12.071920067589824</c:v>
                </c:pt>
                <c:pt idx="259">
                  <c:v>11.998472236008276</c:v>
                </c:pt>
                <c:pt idx="260">
                  <c:v>12.081794959869447</c:v>
                </c:pt>
                <c:pt idx="261">
                  <c:v>12.165117683730614</c:v>
                </c:pt>
                <c:pt idx="262">
                  <c:v>11.938355145775564</c:v>
                </c:pt>
                <c:pt idx="263">
                  <c:v>11.8693184048696</c:v>
                </c:pt>
                <c:pt idx="264">
                  <c:v>11.15584206570086</c:v>
                </c:pt>
                <c:pt idx="265">
                  <c:v>10.74502072647899</c:v>
                </c:pt>
                <c:pt idx="266">
                  <c:v>10.719161996106322</c:v>
                </c:pt>
                <c:pt idx="267">
                  <c:v>10.560016589250775</c:v>
                </c:pt>
                <c:pt idx="268">
                  <c:v>10.400089261780336</c:v>
                </c:pt>
                <c:pt idx="269">
                  <c:v>10.364060112720404</c:v>
                </c:pt>
                <c:pt idx="270">
                  <c:v>10.326134703969144</c:v>
                </c:pt>
                <c:pt idx="271">
                  <c:v>10.430586206987435</c:v>
                </c:pt>
                <c:pt idx="272">
                  <c:v>9.708187466942865</c:v>
                </c:pt>
                <c:pt idx="273">
                  <c:v>9.275485620225288</c:v>
                </c:pt>
                <c:pt idx="274">
                  <c:v>9.211447835138351</c:v>
                </c:pt>
                <c:pt idx="275">
                  <c:v>9.016872863910315</c:v>
                </c:pt>
                <c:pt idx="276">
                  <c:v>8.971498064359023</c:v>
                </c:pt>
                <c:pt idx="277">
                  <c:v>8.794227825558625</c:v>
                </c:pt>
                <c:pt idx="278">
                  <c:v>8.740426813077878</c:v>
                </c:pt>
                <c:pt idx="279">
                  <c:v>8.431722376701085</c:v>
                </c:pt>
                <c:pt idx="280">
                  <c:v>8.119298609765535</c:v>
                </c:pt>
                <c:pt idx="281">
                  <c:v>7.810594173388742</c:v>
                </c:pt>
                <c:pt idx="282">
                  <c:v>7.501889737011948</c:v>
                </c:pt>
                <c:pt idx="283">
                  <c:v>6.98694713802089</c:v>
                </c:pt>
                <c:pt idx="284">
                  <c:v>6.594068899111718</c:v>
                </c:pt>
                <c:pt idx="285">
                  <c:v>6.478175134934985</c:v>
                </c:pt>
                <c:pt idx="286">
                  <c:v>6.1702143475356985</c:v>
                </c:pt>
                <c:pt idx="287">
                  <c:v>5.950928894010469</c:v>
                </c:pt>
                <c:pt idx="288">
                  <c:v>6.229878685917211</c:v>
                </c:pt>
                <c:pt idx="289">
                  <c:v>6.5088284778239505</c:v>
                </c:pt>
                <c:pt idx="290">
                  <c:v>6.787778269730692</c:v>
                </c:pt>
                <c:pt idx="291">
                  <c:v>6.772286977466089</c:v>
                </c:pt>
                <c:pt idx="292">
                  <c:v>6.9431775391979045</c:v>
                </c:pt>
                <c:pt idx="293">
                  <c:v>7.109457450390825</c:v>
                </c:pt>
                <c:pt idx="294">
                  <c:v>7.47050747888382</c:v>
                </c:pt>
                <c:pt idx="295">
                  <c:v>7.841595447592313</c:v>
                </c:pt>
                <c:pt idx="296">
                  <c:v>8.10892256512387</c:v>
                </c:pt>
                <c:pt idx="297">
                  <c:v>8.376249682655425</c:v>
                </c:pt>
                <c:pt idx="298">
                  <c:v>8.643576800186981</c:v>
                </c:pt>
                <c:pt idx="299">
                  <c:v>9.036403437688683</c:v>
                </c:pt>
                <c:pt idx="300">
                  <c:v>9.044515029929036</c:v>
                </c:pt>
                <c:pt idx="301">
                  <c:v>9.049131249454671</c:v>
                </c:pt>
                <c:pt idx="302">
                  <c:v>8.926393341015705</c:v>
                </c:pt>
                <c:pt idx="303">
                  <c:v>8.933125653732914</c:v>
                </c:pt>
                <c:pt idx="304">
                  <c:v>8.93622857897118</c:v>
                </c:pt>
                <c:pt idx="305">
                  <c:v>8.943302398673861</c:v>
                </c:pt>
                <c:pt idx="306">
                  <c:v>8.814985451214627</c:v>
                </c:pt>
                <c:pt idx="307">
                  <c:v>8.682780111408144</c:v>
                </c:pt>
                <c:pt idx="308">
                  <c:v>8.55446316394891</c:v>
                </c:pt>
                <c:pt idx="309">
                  <c:v>8.178319937321175</c:v>
                </c:pt>
                <c:pt idx="310">
                  <c:v>7.820004280031875</c:v>
                </c:pt>
                <c:pt idx="311">
                  <c:v>7.699019684982155</c:v>
                </c:pt>
                <c:pt idx="312">
                  <c:v>8.238704394634116</c:v>
                </c:pt>
                <c:pt idx="313">
                  <c:v>8.555722795527045</c:v>
                </c:pt>
                <c:pt idx="314">
                  <c:v>8.868967167837916</c:v>
                </c:pt>
                <c:pt idx="315">
                  <c:v>9.319264523204835</c:v>
                </c:pt>
                <c:pt idx="316">
                  <c:v>9.787083538027002</c:v>
                </c:pt>
                <c:pt idx="317">
                  <c:v>10.109820102848712</c:v>
                </c:pt>
                <c:pt idx="318">
                  <c:v>10.43255666767042</c:v>
                </c:pt>
                <c:pt idx="319">
                  <c:v>10.291387656079358</c:v>
                </c:pt>
                <c:pt idx="320">
                  <c:v>10.301499918965098</c:v>
                </c:pt>
                <c:pt idx="321">
                  <c:v>10.752964160025076</c:v>
                </c:pt>
                <c:pt idx="322">
                  <c:v>11.060924947424365</c:v>
                </c:pt>
                <c:pt idx="323">
                  <c:v>11.365219534973656</c:v>
                </c:pt>
                <c:pt idx="324">
                  <c:v>11.486204130023378</c:v>
                </c:pt>
                <c:pt idx="325">
                  <c:v>11.447315874864021</c:v>
                </c:pt>
                <c:pt idx="326">
                  <c:v>11.566596400241513</c:v>
                </c:pt>
                <c:pt idx="327">
                  <c:v>11.685876925619002</c:v>
                </c:pt>
                <c:pt idx="328">
                  <c:v>11.031877723305161</c:v>
                </c:pt>
                <c:pt idx="329">
                  <c:v>11.92805253774906</c:v>
                </c:pt>
                <c:pt idx="330">
                  <c:v>12.219444100021677</c:v>
                </c:pt>
                <c:pt idx="331">
                  <c:v>12.344094894921389</c:v>
                </c:pt>
                <c:pt idx="332">
                  <c:v>12.465079489971108</c:v>
                </c:pt>
                <c:pt idx="333">
                  <c:v>12.586064085020828</c:v>
                </c:pt>
                <c:pt idx="334">
                  <c:v>12.71071487992054</c:v>
                </c:pt>
                <c:pt idx="335">
                  <c:v>12.650964812764155</c:v>
                </c:pt>
                <c:pt idx="336">
                  <c:v>13.041337441272308</c:v>
                </c:pt>
                <c:pt idx="337">
                  <c:v>13.067235905417016</c:v>
                </c:pt>
                <c:pt idx="338">
                  <c:v>13.446913461990876</c:v>
                </c:pt>
                <c:pt idx="339">
                  <c:v>13.639754220676641</c:v>
                </c:pt>
                <c:pt idx="340">
                  <c:v>14.01776927535596</c:v>
                </c:pt>
                <c:pt idx="341">
                  <c:v>14.200411781509716</c:v>
                </c:pt>
                <c:pt idx="342">
                  <c:v>14.378247733649642</c:v>
                </c:pt>
                <c:pt idx="343">
                  <c:v>14.554813404068929</c:v>
                </c:pt>
                <c:pt idx="344">
                  <c:v>14.3554594221058</c:v>
                </c:pt>
                <c:pt idx="345">
                  <c:v>14.520418850445935</c:v>
                </c:pt>
                <c:pt idx="346">
                  <c:v>14.684469514082002</c:v>
                </c:pt>
                <c:pt idx="347">
                  <c:v>14.841475031974536</c:v>
                </c:pt>
                <c:pt idx="348">
                  <c:v>14.841475031974536</c:v>
                </c:pt>
                <c:pt idx="349">
                  <c:v>14.664799399232058</c:v>
                </c:pt>
                <c:pt idx="350">
                  <c:v>14.664799399232058</c:v>
                </c:pt>
                <c:pt idx="351">
                  <c:v>14.664799399232058</c:v>
                </c:pt>
                <c:pt idx="352">
                  <c:v>15.022475206221996</c:v>
                </c:pt>
                <c:pt idx="353">
                  <c:v>15.207944682989416</c:v>
                </c:pt>
                <c:pt idx="354">
                  <c:v>15.022475206221996</c:v>
                </c:pt>
                <c:pt idx="355">
                  <c:v>15.207944682989416</c:v>
                </c:pt>
                <c:pt idx="356">
                  <c:v>15.022475206221996</c:v>
                </c:pt>
                <c:pt idx="357">
                  <c:v>15.207944682989416</c:v>
                </c:pt>
                <c:pt idx="358">
                  <c:v>15.207944682989416</c:v>
                </c:pt>
                <c:pt idx="359">
                  <c:v>15.3980346873984</c:v>
                </c:pt>
                <c:pt idx="360">
                  <c:v>15.261806153741672</c:v>
                </c:pt>
                <c:pt idx="361">
                  <c:v>15.503896175874265</c:v>
                </c:pt>
                <c:pt idx="362">
                  <c:v>15.5584308820588</c:v>
                </c:pt>
                <c:pt idx="363">
                  <c:v>15.810605304623039</c:v>
                </c:pt>
                <c:pt idx="364">
                  <c:v>15.862581816822333</c:v>
                </c:pt>
                <c:pt idx="365">
                  <c:v>15.917806861034084</c:v>
                </c:pt>
                <c:pt idx="366">
                  <c:v>15.773361782903738</c:v>
                </c:pt>
                <c:pt idx="367">
                  <c:v>15.629331483580582</c:v>
                </c:pt>
                <c:pt idx="368">
                  <c:v>15.491927556416435</c:v>
                </c:pt>
                <c:pt idx="369">
                  <c:v>15.545132156105137</c:v>
                </c:pt>
                <c:pt idx="370">
                  <c:v>15.407306267568565</c:v>
                </c:pt>
                <c:pt idx="371">
                  <c:v>15.275832707533393</c:v>
                </c:pt>
                <c:pt idx="372">
                  <c:v>15.793803013192903</c:v>
                </c:pt>
                <c:pt idx="373">
                  <c:v>16.130828175377328</c:v>
                </c:pt>
                <c:pt idx="374">
                  <c:v>16.46476136359675</c:v>
                </c:pt>
                <c:pt idx="375">
                  <c:v>16.598719820005787</c:v>
                </c:pt>
                <c:pt idx="376">
                  <c:v>16.73252893278961</c:v>
                </c:pt>
                <c:pt idx="377">
                  <c:v>16.86027535754735</c:v>
                </c:pt>
                <c:pt idx="378">
                  <c:v>17.182560267036752</c:v>
                </c:pt>
                <c:pt idx="379">
                  <c:v>17.71377611849091</c:v>
                </c:pt>
                <c:pt idx="380">
                  <c:v>17.83011420554786</c:v>
                </c:pt>
                <c:pt idx="381">
                  <c:v>16.968473975897897</c:v>
                </c:pt>
                <c:pt idx="382">
                  <c:v>17.854871069568535</c:v>
                </c:pt>
                <c:pt idx="383">
                  <c:v>17.964403536578395</c:v>
                </c:pt>
                <c:pt idx="384">
                  <c:v>17.532879342536276</c:v>
                </c:pt>
                <c:pt idx="385">
                  <c:v>17.295986650760007</c:v>
                </c:pt>
                <c:pt idx="386">
                  <c:v>17.643523385825333</c:v>
                </c:pt>
                <c:pt idx="387">
                  <c:v>17.40147174268095</c:v>
                </c:pt>
                <c:pt idx="388">
                  <c:v>17.555575208575412</c:v>
                </c:pt>
                <c:pt idx="389">
                  <c:v>17.30789328739374</c:v>
                </c:pt>
                <c:pt idx="390">
                  <c:v>17.060211366212073</c:v>
                </c:pt>
                <c:pt idx="391">
                  <c:v>16.809545325498096</c:v>
                </c:pt>
                <c:pt idx="392">
                  <c:v>16.371458043984997</c:v>
                </c:pt>
                <c:pt idx="393">
                  <c:v>16.314181483134757</c:v>
                </c:pt>
                <c:pt idx="394">
                  <c:v>16.25247261732343</c:v>
                </c:pt>
                <c:pt idx="395">
                  <c:v>16.001877182205867</c:v>
                </c:pt>
                <c:pt idx="396">
                  <c:v>15.536661174354771</c:v>
                </c:pt>
                <c:pt idx="397">
                  <c:v>15.089557543128576</c:v>
                </c:pt>
                <c:pt idx="398">
                  <c:v>15.164681257238302</c:v>
                </c:pt>
                <c:pt idx="399">
                  <c:v>15.241679948337026</c:v>
                </c:pt>
                <c:pt idx="400">
                  <c:v>15.49766708986089</c:v>
                </c:pt>
                <c:pt idx="401">
                  <c:v>15.398032760235836</c:v>
                </c:pt>
                <c:pt idx="402">
                  <c:v>15.29839843061078</c:v>
                </c:pt>
                <c:pt idx="403">
                  <c:v>15.019073606112533</c:v>
                </c:pt>
                <c:pt idx="404">
                  <c:v>14.749061300887385</c:v>
                </c:pt>
                <c:pt idx="405">
                  <c:v>14.651717496301528</c:v>
                </c:pt>
                <c:pt idx="406">
                  <c:v>14.224495960300644</c:v>
                </c:pt>
                <c:pt idx="407">
                  <c:v>14.12933918618957</c:v>
                </c:pt>
                <c:pt idx="408">
                  <c:v>14.561869977603537</c:v>
                </c:pt>
                <c:pt idx="409">
                  <c:v>14.994400769017505</c:v>
                </c:pt>
                <c:pt idx="410">
                  <c:v>15.602123985812483</c:v>
                </c:pt>
                <c:pt idx="411">
                  <c:v>16.039566714386666</c:v>
                </c:pt>
                <c:pt idx="412">
                  <c:v>16.666439270002744</c:v>
                </c:pt>
                <c:pt idx="413">
                  <c:v>17.108911109029364</c:v>
                </c:pt>
                <c:pt idx="414">
                  <c:v>17.551382948055988</c:v>
                </c:pt>
                <c:pt idx="415">
                  <c:v>17.78933762868339</c:v>
                </c:pt>
                <c:pt idx="416">
                  <c:v>18.43632662610923</c:v>
                </c:pt>
                <c:pt idx="417">
                  <c:v>18.87879846513585</c:v>
                </c:pt>
                <c:pt idx="418">
                  <c:v>19.101665814405937</c:v>
                </c:pt>
                <c:pt idx="419">
                  <c:v>19.31970868315717</c:v>
                </c:pt>
                <c:pt idx="420">
                  <c:v>19.53597407886415</c:v>
                </c:pt>
                <c:pt idx="421">
                  <c:v>19.752239474571137</c:v>
                </c:pt>
                <c:pt idx="422">
                  <c:v>19.968504870278117</c:v>
                </c:pt>
                <c:pt idx="423">
                  <c:v>20.1847702659851</c:v>
                </c:pt>
                <c:pt idx="424">
                  <c:v>20.17431032084002</c:v>
                </c:pt>
                <c:pt idx="425">
                  <c:v>20.38817226770405</c:v>
                </c:pt>
                <c:pt idx="426">
                  <c:v>21.31239357978227</c:v>
                </c:pt>
                <c:pt idx="427">
                  <c:v>21.049831848813035</c:v>
                </c:pt>
                <c:pt idx="428">
                  <c:v>21.029758108296136</c:v>
                </c:pt>
                <c:pt idx="429">
                  <c:v>20.781708222988552</c:v>
                </c:pt>
                <c:pt idx="430">
                  <c:v>20.765355848126795</c:v>
                </c:pt>
                <c:pt idx="431">
                  <c:v>20.749163276223836</c:v>
                </c:pt>
                <c:pt idx="432">
                  <c:v>20.74327972230819</c:v>
                </c:pt>
                <c:pt idx="433">
                  <c:v>20.079570768631584</c:v>
                </c:pt>
                <c:pt idx="434">
                  <c:v>20.066625010558578</c:v>
                </c:pt>
                <c:pt idx="435">
                  <c:v>19.840022306357714</c:v>
                </c:pt>
                <c:pt idx="436">
                  <c:v>19.20205009601856</c:v>
                </c:pt>
                <c:pt idx="437">
                  <c:v>18.78462274999586</c:v>
                </c:pt>
                <c:pt idx="438">
                  <c:v>18.565027864326893</c:v>
                </c:pt>
                <c:pt idx="439">
                  <c:v>18.342787257143847</c:v>
                </c:pt>
                <c:pt idx="440">
                  <c:v>18.123192371474882</c:v>
                </c:pt>
                <c:pt idx="441">
                  <c:v>17.72086963119259</c:v>
                </c:pt>
                <c:pt idx="442">
                  <c:v>18.24561291776367</c:v>
                </c:pt>
                <c:pt idx="443">
                  <c:v>18.410640841842206</c:v>
                </c:pt>
                <c:pt idx="444">
                  <c:v>18.424047087789848</c:v>
                </c:pt>
                <c:pt idx="445">
                  <c:v>18.440602804928965</c:v>
                </c:pt>
                <c:pt idx="446">
                  <c:v>18.249552799063764</c:v>
                </c:pt>
                <c:pt idx="447">
                  <c:v>17.860016869274926</c:v>
                </c:pt>
                <c:pt idx="448">
                  <c:v>17.673886897165005</c:v>
                </c:pt>
                <c:pt idx="449">
                  <c:v>17.484936773962506</c:v>
                </c:pt>
                <c:pt idx="450">
                  <c:v>17.107948527730034</c:v>
                </c:pt>
                <c:pt idx="451">
                  <c:v>16.923842119311615</c:v>
                </c:pt>
                <c:pt idx="452">
                  <c:v>16.73694621985655</c:v>
                </c:pt>
                <c:pt idx="453">
                  <c:v>16.37220681022409</c:v>
                </c:pt>
                <c:pt idx="454">
                  <c:v>16.01780801863227</c:v>
                </c:pt>
                <c:pt idx="455">
                  <c:v>15.668170383164693</c:v>
                </c:pt>
                <c:pt idx="456">
                  <c:v>16.244410722833134</c:v>
                </c:pt>
                <c:pt idx="457">
                  <c:v>16.478592989190457</c:v>
                </c:pt>
                <c:pt idx="458">
                  <c:v>16.883804292203337</c:v>
                </c:pt>
                <c:pt idx="459">
                  <c:v>16.932617690137114</c:v>
                </c:pt>
                <c:pt idx="460">
                  <c:v>17.152607667254536</c:v>
                </c:pt>
                <c:pt idx="461">
                  <c:v>17.36815248345919</c:v>
                </c:pt>
                <c:pt idx="462">
                  <c:v>17.7569917181635</c:v>
                </c:pt>
                <c:pt idx="463">
                  <c:v>17.964335572431413</c:v>
                </c:pt>
                <c:pt idx="464">
                  <c:v>18.167725896842793</c:v>
                </c:pt>
                <c:pt idx="465">
                  <c:v>18.18862040816326</c:v>
                </c:pt>
                <c:pt idx="466">
                  <c:v>18.38383843898214</c:v>
                </c:pt>
                <c:pt idx="467">
                  <c:v>18.575337275633505</c:v>
                </c:pt>
                <c:pt idx="468">
                  <c:v>18.69229210406573</c:v>
                </c:pt>
                <c:pt idx="469">
                  <c:v>18.63060137104901</c:v>
                </c:pt>
                <c:pt idx="470">
                  <c:v>18.218629792253026</c:v>
                </c:pt>
                <c:pt idx="471">
                  <c:v>17.988365784854867</c:v>
                </c:pt>
                <c:pt idx="472">
                  <c:v>18.26982185991585</c:v>
                </c:pt>
                <c:pt idx="473">
                  <c:v>18.38383843898214</c:v>
                </c:pt>
                <c:pt idx="474">
                  <c:v>18.322147705965417</c:v>
                </c:pt>
                <c:pt idx="475">
                  <c:v>18.43777959183673</c:v>
                </c:pt>
                <c:pt idx="476">
                  <c:v>18.55567924262404</c:v>
                </c:pt>
                <c:pt idx="477">
                  <c:v>19.053122500511197</c:v>
                </c:pt>
                <c:pt idx="478">
                  <c:v>19.379910090664744</c:v>
                </c:pt>
                <c:pt idx="479">
                  <c:v>19.313767052812647</c:v>
                </c:pt>
                <c:pt idx="480">
                  <c:v>19.004217635664826</c:v>
                </c:pt>
                <c:pt idx="481">
                  <c:v>19.293991693825504</c:v>
                </c:pt>
                <c:pt idx="482">
                  <c:v>18.77479037293011</c:v>
                </c:pt>
                <c:pt idx="483">
                  <c:v>19.06059225337997</c:v>
                </c:pt>
                <c:pt idx="484">
                  <c:v>18.73701129312941</c:v>
                </c:pt>
                <c:pt idx="485">
                  <c:v>18.410640841842206</c:v>
                </c:pt>
                <c:pt idx="486">
                  <c:v>17.88994046025329</c:v>
                </c:pt>
                <c:pt idx="487">
                  <c:v>17.02066726456219</c:v>
                </c:pt>
                <c:pt idx="488">
                  <c:v>16.535759463024526</c:v>
                </c:pt>
                <c:pt idx="489">
                  <c:v>16.226210045876705</c:v>
                </c:pt>
                <c:pt idx="490">
                  <c:v>16.085025118716928</c:v>
                </c:pt>
                <c:pt idx="491">
                  <c:v>15.938311251839949</c:v>
                </c:pt>
                <c:pt idx="492">
                  <c:v>16.018193536870836</c:v>
                </c:pt>
                <c:pt idx="493">
                  <c:v>16.093923970172508</c:v>
                </c:pt>
                <c:pt idx="494">
                  <c:v>16.007215161994104</c:v>
                </c:pt>
                <c:pt idx="495">
                  <c:v>15.767924313698284</c:v>
                </c:pt>
                <c:pt idx="496">
                  <c:v>15.996882525369985</c:v>
                </c:pt>
                <c:pt idx="497">
                  <c:v>16.38906741743161</c:v>
                </c:pt>
                <c:pt idx="498">
                  <c:v>16.622833960439937</c:v>
                </c:pt>
                <c:pt idx="499">
                  <c:v>16.688789208993256</c:v>
                </c:pt>
                <c:pt idx="500">
                  <c:v>16.75595510204081</c:v>
                </c:pt>
                <c:pt idx="501">
                  <c:v>16.985181551020403</c:v>
                </c:pt>
                <c:pt idx="502">
                  <c:v>17.21191640816326</c:v>
                </c:pt>
                <c:pt idx="503">
                  <c:v>17.612170128592307</c:v>
                </c:pt>
                <c:pt idx="504">
                  <c:v>17.296630530612244</c:v>
                </c:pt>
                <c:pt idx="505">
                  <c:v>17.149626612244894</c:v>
                </c:pt>
                <c:pt idx="506">
                  <c:v>17.00511428571428</c:v>
                </c:pt>
                <c:pt idx="507">
                  <c:v>16.86060195918367</c:v>
                </c:pt>
                <c:pt idx="508">
                  <c:v>16.885903175257727</c:v>
                </c:pt>
                <c:pt idx="509">
                  <c:v>16.569085714285713</c:v>
                </c:pt>
                <c:pt idx="510">
                  <c:v>16.258668606060603</c:v>
                </c:pt>
                <c:pt idx="511">
                  <c:v>16.11314957575757</c:v>
                </c:pt>
                <c:pt idx="512">
                  <c:v>15.810395999999997</c:v>
                </c:pt>
                <c:pt idx="513">
                  <c:v>15.668773919999998</c:v>
                </c:pt>
                <c:pt idx="514">
                  <c:v>15.371000079207919</c:v>
                </c:pt>
                <c:pt idx="515">
                  <c:v>15.383087999999997</c:v>
                </c:pt>
                <c:pt idx="516">
                  <c:v>15.15844608</c:v>
                </c:pt>
                <c:pt idx="517">
                  <c:v>15.08711709090909</c:v>
                </c:pt>
                <c:pt idx="518">
                  <c:v>14.86020606060606</c:v>
                </c:pt>
                <c:pt idx="519">
                  <c:v>14.782614367346936</c:v>
                </c:pt>
                <c:pt idx="520">
                  <c:v>14.408850424242422</c:v>
                </c:pt>
                <c:pt idx="521">
                  <c:v>14.18193939393939</c:v>
                </c:pt>
                <c:pt idx="522">
                  <c:v>13.815478079999997</c:v>
                </c:pt>
                <c:pt idx="523">
                  <c:v>13.326743058823528</c:v>
                </c:pt>
                <c:pt idx="524">
                  <c:v>13.10650588235294</c:v>
                </c:pt>
                <c:pt idx="525">
                  <c:v>13.013855524752474</c:v>
                </c:pt>
                <c:pt idx="526">
                  <c:v>12.668425411764705</c:v>
                </c:pt>
                <c:pt idx="527">
                  <c:v>12.571437623762375</c:v>
                </c:pt>
                <c:pt idx="528">
                  <c:v>13.296712871287129</c:v>
                </c:pt>
                <c:pt idx="529">
                  <c:v>14.162207999999996</c:v>
                </c:pt>
                <c:pt idx="530">
                  <c:v>15.045187878787877</c:v>
                </c:pt>
                <c:pt idx="531">
                  <c:v>15.627263999999997</c:v>
                </c:pt>
                <c:pt idx="532">
                  <c:v>16.197813861386138</c:v>
                </c:pt>
                <c:pt idx="533">
                  <c:v>16.923089108910887</c:v>
                </c:pt>
                <c:pt idx="534">
                  <c:v>17.648364356435643</c:v>
                </c:pt>
                <c:pt idx="535">
                  <c:v>18.37363960396039</c:v>
                </c:pt>
                <c:pt idx="536">
                  <c:v>19.098914851485148</c:v>
                </c:pt>
                <c:pt idx="537">
                  <c:v>19.629835294117644</c:v>
                </c:pt>
                <c:pt idx="538">
                  <c:v>20.150446601941745</c:v>
                </c:pt>
                <c:pt idx="539">
                  <c:v>20.86163883495145</c:v>
                </c:pt>
                <c:pt idx="540">
                  <c:v>21.933578769230763</c:v>
                </c:pt>
                <c:pt idx="541">
                  <c:v>23.203763538461533</c:v>
                </c:pt>
                <c:pt idx="542">
                  <c:v>24.23156114285714</c:v>
                </c:pt>
                <c:pt idx="543">
                  <c:v>25.269912452830184</c:v>
                </c:pt>
                <c:pt idx="544">
                  <c:v>26.266035140186915</c:v>
                </c:pt>
                <c:pt idx="545">
                  <c:v>27.243711111111107</c:v>
                </c:pt>
                <c:pt idx="546">
                  <c:v>28.4645911111111</c:v>
                </c:pt>
                <c:pt idx="547">
                  <c:v>29.413127339449538</c:v>
                </c:pt>
                <c:pt idx="548">
                  <c:v>30.09304216216216</c:v>
                </c:pt>
                <c:pt idx="549">
                  <c:v>30.727280707964592</c:v>
                </c:pt>
                <c:pt idx="550">
                  <c:v>31.33945878260869</c:v>
                </c:pt>
                <c:pt idx="551">
                  <c:v>32.2059724137931</c:v>
                </c:pt>
                <c:pt idx="552">
                  <c:v>31.49244307692307</c:v>
                </c:pt>
                <c:pt idx="553">
                  <c:v>30.277823999999995</c:v>
                </c:pt>
                <c:pt idx="554">
                  <c:v>29.870863999999994</c:v>
                </c:pt>
                <c:pt idx="555">
                  <c:v>28.041481904761902</c:v>
                </c:pt>
                <c:pt idx="556">
                  <c:v>27.202732499999993</c:v>
                </c:pt>
                <c:pt idx="557">
                  <c:v>26.389790769230764</c:v>
                </c:pt>
                <c:pt idx="558">
                  <c:v>26.40152999999999</c:v>
                </c:pt>
                <c:pt idx="559">
                  <c:v>25.60091446153846</c:v>
                </c:pt>
                <c:pt idx="560">
                  <c:v>24.656268270676684</c:v>
                </c:pt>
                <c:pt idx="561">
                  <c:v>23.911160888888887</c:v>
                </c:pt>
                <c:pt idx="562">
                  <c:v>23.531331555555553</c:v>
                </c:pt>
                <c:pt idx="563">
                  <c:v>22.813524087591237</c:v>
                </c:pt>
                <c:pt idx="564">
                  <c:v>21.906075428571427</c:v>
                </c:pt>
                <c:pt idx="565">
                  <c:v>21.335094468085103</c:v>
                </c:pt>
                <c:pt idx="566">
                  <c:v>21.068900571428568</c:v>
                </c:pt>
                <c:pt idx="567">
                  <c:v>20.34226816901408</c:v>
                </c:pt>
                <c:pt idx="568">
                  <c:v>19.51724027586207</c:v>
                </c:pt>
                <c:pt idx="569">
                  <c:v>18.853044897959183</c:v>
                </c:pt>
                <c:pt idx="570">
                  <c:v>17.96553218543046</c:v>
                </c:pt>
                <c:pt idx="571">
                  <c:v>17.235020259740256</c:v>
                </c:pt>
                <c:pt idx="572">
                  <c:v>16.532425987261142</c:v>
                </c:pt>
                <c:pt idx="573">
                  <c:v>15.840917999999999</c:v>
                </c:pt>
                <c:pt idx="574">
                  <c:v>15.18984441717791</c:v>
                </c:pt>
                <c:pt idx="575">
                  <c:v>14.650559999999999</c:v>
                </c:pt>
                <c:pt idx="576">
                  <c:v>14.576567272727269</c:v>
                </c:pt>
                <c:pt idx="577">
                  <c:v>14.771140740740739</c:v>
                </c:pt>
                <c:pt idx="578">
                  <c:v>14.516560975609755</c:v>
                </c:pt>
                <c:pt idx="579">
                  <c:v>14.182677844311376</c:v>
                </c:pt>
                <c:pt idx="580">
                  <c:v>13.942594082840234</c:v>
                </c:pt>
                <c:pt idx="581">
                  <c:v>13.870352662721892</c:v>
                </c:pt>
                <c:pt idx="582">
                  <c:v>13.401613793103447</c:v>
                </c:pt>
                <c:pt idx="583">
                  <c:v>13.105491525423727</c:v>
                </c:pt>
                <c:pt idx="584">
                  <c:v>12.963276404494378</c:v>
                </c:pt>
                <c:pt idx="585">
                  <c:v>12.680963535911598</c:v>
                </c:pt>
                <c:pt idx="586">
                  <c:v>12.340787027027027</c:v>
                </c:pt>
                <c:pt idx="587">
                  <c:v>12.015009523809525</c:v>
                </c:pt>
                <c:pt idx="588">
                  <c:v>11.62935643523316</c:v>
                </c:pt>
                <c:pt idx="589">
                  <c:v>11.37359286153846</c:v>
                </c:pt>
                <c:pt idx="590">
                  <c:v>11.124261928934008</c:v>
                </c:pt>
                <c:pt idx="591">
                  <c:v>10.665559566502461</c:v>
                </c:pt>
                <c:pt idx="592">
                  <c:v>10.381035961165047</c:v>
                </c:pt>
                <c:pt idx="593">
                  <c:v>10.10584880382775</c:v>
                </c:pt>
                <c:pt idx="594">
                  <c:v>10.027650923076921</c:v>
                </c:pt>
                <c:pt idx="595">
                  <c:v>10.1435281182266</c:v>
                </c:pt>
                <c:pt idx="596">
                  <c:v>10.163825999999998</c:v>
                </c:pt>
                <c:pt idx="597">
                  <c:v>10.082382874371858</c:v>
                </c:pt>
                <c:pt idx="598">
                  <c:v>9.998883878787876</c:v>
                </c:pt>
                <c:pt idx="599">
                  <c:v>10.069113402061856</c:v>
                </c:pt>
                <c:pt idx="600">
                  <c:v>9.734911578947367</c:v>
                </c:pt>
                <c:pt idx="601">
                  <c:v>9.488360869565216</c:v>
                </c:pt>
                <c:pt idx="602">
                  <c:v>8.973134426229507</c:v>
                </c:pt>
                <c:pt idx="603">
                  <c:v>8.498943646408838</c:v>
                </c:pt>
                <c:pt idx="604">
                  <c:v>8.104711864406779</c:v>
                </c:pt>
                <c:pt idx="605">
                  <c:v>7.561131818181817</c:v>
                </c:pt>
                <c:pt idx="606">
                  <c:v>6.932115254237286</c:v>
                </c:pt>
                <c:pt idx="607">
                  <c:v>6.345816949152542</c:v>
                </c:pt>
                <c:pt idx="608">
                  <c:v>5.825341714285713</c:v>
                </c:pt>
                <c:pt idx="609">
                  <c:v>5.232342857142856</c:v>
                </c:pt>
                <c:pt idx="610">
                  <c:v>4.666006896551725</c:v>
                </c:pt>
                <c:pt idx="611">
                  <c:v>4.093123699421964</c:v>
                </c:pt>
                <c:pt idx="612">
                  <c:v>4.67113022485207</c:v>
                </c:pt>
                <c:pt idx="613">
                  <c:v>5.153702911242603</c:v>
                </c:pt>
                <c:pt idx="614">
                  <c:v>5.702313772455089</c:v>
                </c:pt>
                <c:pt idx="615">
                  <c:v>6.189203640718562</c:v>
                </c:pt>
                <c:pt idx="616">
                  <c:v>6.677555640718562</c:v>
                </c:pt>
                <c:pt idx="617">
                  <c:v>7.164445508982035</c:v>
                </c:pt>
                <c:pt idx="618">
                  <c:v>7.605791714285712</c:v>
                </c:pt>
                <c:pt idx="619">
                  <c:v>8.188721638554215</c:v>
                </c:pt>
                <c:pt idx="620">
                  <c:v>8.67854457831325</c:v>
                </c:pt>
                <c:pt idx="621">
                  <c:v>9.113467113772455</c:v>
                </c:pt>
                <c:pt idx="622">
                  <c:v>9.544665428571426</c:v>
                </c:pt>
                <c:pt idx="623">
                  <c:v>9.969315976331359</c:v>
                </c:pt>
                <c:pt idx="624">
                  <c:v>10.380386857142854</c:v>
                </c:pt>
                <c:pt idx="625">
                  <c:v>10.73066314285714</c:v>
                </c:pt>
                <c:pt idx="626">
                  <c:v>11.082392857142853</c:v>
                </c:pt>
                <c:pt idx="627">
                  <c:v>11.366465041420117</c:v>
                </c:pt>
                <c:pt idx="628">
                  <c:v>11.714668686390532</c:v>
                </c:pt>
                <c:pt idx="629">
                  <c:v>11.993350588235291</c:v>
                </c:pt>
                <c:pt idx="630">
                  <c:v>12.197442976744185</c:v>
                </c:pt>
                <c:pt idx="631">
                  <c:v>12.612904140350874</c:v>
                </c:pt>
                <c:pt idx="632">
                  <c:v>12.88312325581395</c:v>
                </c:pt>
                <c:pt idx="633">
                  <c:v>13.150218450867047</c:v>
                </c:pt>
                <c:pt idx="634">
                  <c:v>13.490371144508668</c:v>
                </c:pt>
                <c:pt idx="635">
                  <c:v>13.831935260115603</c:v>
                </c:pt>
                <c:pt idx="636">
                  <c:v>13.772655537572252</c:v>
                </c:pt>
                <c:pt idx="637">
                  <c:v>13.79452437209302</c:v>
                </c:pt>
                <c:pt idx="638">
                  <c:v>13.815221052631575</c:v>
                </c:pt>
                <c:pt idx="639">
                  <c:v>13.836161223529409</c:v>
                </c:pt>
                <c:pt idx="640">
                  <c:v>13.777271717647057</c:v>
                </c:pt>
                <c:pt idx="641">
                  <c:v>13.716945882352938</c:v>
                </c:pt>
                <c:pt idx="642">
                  <c:v>13.576756771929821</c:v>
                </c:pt>
                <c:pt idx="643">
                  <c:v>13.597730541176468</c:v>
                </c:pt>
                <c:pt idx="644">
                  <c:v>13.458238596491224</c:v>
                </c:pt>
                <c:pt idx="645">
                  <c:v>13.32036865116279</c:v>
                </c:pt>
                <c:pt idx="646">
                  <c:v>13.262163906976742</c:v>
                </c:pt>
                <c:pt idx="647">
                  <c:v>13.126224277456647</c:v>
                </c:pt>
                <c:pt idx="648">
                  <c:v>13.50307394219653</c:v>
                </c:pt>
                <c:pt idx="649">
                  <c:v>13.959201209302323</c:v>
                </c:pt>
                <c:pt idx="650">
                  <c:v>14.25536184971098</c:v>
                </c:pt>
                <c:pt idx="651">
                  <c:v>14.721541395348835</c:v>
                </c:pt>
                <c:pt idx="652">
                  <c:v>15.003415491329473</c:v>
                </c:pt>
                <c:pt idx="653">
                  <c:v>15.20867657142857</c:v>
                </c:pt>
                <c:pt idx="654">
                  <c:v>15.409298983050846</c:v>
                </c:pt>
                <c:pt idx="655">
                  <c:v>15.767975593220337</c:v>
                </c:pt>
                <c:pt idx="656">
                  <c:v>16.14044745762712</c:v>
                </c:pt>
                <c:pt idx="657">
                  <c:v>16.5129193220339</c:v>
                </c:pt>
                <c:pt idx="658">
                  <c:v>16.590402666666662</c:v>
                </c:pt>
                <c:pt idx="659">
                  <c:v>17.051396648044694</c:v>
                </c:pt>
                <c:pt idx="660">
                  <c:v>17.03775553072626</c:v>
                </c:pt>
                <c:pt idx="661">
                  <c:v>17.02411441340782</c:v>
                </c:pt>
                <c:pt idx="662">
                  <c:v>17.119755505617974</c:v>
                </c:pt>
                <c:pt idx="663">
                  <c:v>17.010473296089383</c:v>
                </c:pt>
                <c:pt idx="664">
                  <c:v>17.092319999999994</c:v>
                </c:pt>
                <c:pt idx="665">
                  <c:v>17.175091525423728</c:v>
                </c:pt>
                <c:pt idx="666">
                  <c:v>17.35742537142857</c:v>
                </c:pt>
                <c:pt idx="667">
                  <c:v>17.443147586206898</c:v>
                </c:pt>
                <c:pt idx="668">
                  <c:v>17.32951954285714</c:v>
                </c:pt>
                <c:pt idx="669">
                  <c:v>17.23105636363636</c:v>
                </c:pt>
                <c:pt idx="670">
                  <c:v>17.119910508474575</c:v>
                </c:pt>
                <c:pt idx="671">
                  <c:v>17.106115254237285</c:v>
                </c:pt>
                <c:pt idx="672">
                  <c:v>17.148131657142855</c:v>
                </c:pt>
                <c:pt idx="673">
                  <c:v>17.092319999999997</c:v>
                </c:pt>
                <c:pt idx="674">
                  <c:v>17.04997734104046</c:v>
                </c:pt>
                <c:pt idx="675">
                  <c:v>16.894720924855488</c:v>
                </c:pt>
                <c:pt idx="676">
                  <c:v>16.643260689655172</c:v>
                </c:pt>
                <c:pt idx="677">
                  <c:v>16.301522727272726</c:v>
                </c:pt>
                <c:pt idx="678">
                  <c:v>16.428951676300574</c:v>
                </c:pt>
                <c:pt idx="679">
                  <c:v>16.36830976744186</c:v>
                </c:pt>
                <c:pt idx="680">
                  <c:v>16.13255306358381</c:v>
                </c:pt>
                <c:pt idx="681">
                  <c:v>15.885473103448271</c:v>
                </c:pt>
                <c:pt idx="682">
                  <c:v>15.822040231213869</c:v>
                </c:pt>
                <c:pt idx="683">
                  <c:v>15.6667838150289</c:v>
                </c:pt>
                <c:pt idx="684">
                  <c:v>15.99141086705202</c:v>
                </c:pt>
                <c:pt idx="685">
                  <c:v>16.492589473684205</c:v>
                </c:pt>
                <c:pt idx="686">
                  <c:v>16.806734035087715</c:v>
                </c:pt>
                <c:pt idx="687">
                  <c:v>17.135157894736835</c:v>
                </c:pt>
                <c:pt idx="688">
                  <c:v>17.347853023255812</c:v>
                </c:pt>
                <c:pt idx="689">
                  <c:v>17.77772631578947</c:v>
                </c:pt>
                <c:pt idx="690">
                  <c:v>18.10615017543859</c:v>
                </c:pt>
                <c:pt idx="691">
                  <c:v>18.420294736842102</c:v>
                </c:pt>
                <c:pt idx="692">
                  <c:v>18.517856184971095</c:v>
                </c:pt>
                <c:pt idx="693">
                  <c:v>18.952032558139532</c:v>
                </c:pt>
                <c:pt idx="694">
                  <c:v>19.264350697674416</c:v>
                </c:pt>
                <c:pt idx="695">
                  <c:v>19.705431578947362</c:v>
                </c:pt>
                <c:pt idx="696">
                  <c:v>19.97673824561403</c:v>
                </c:pt>
                <c:pt idx="697">
                  <c:v>20.248044912280694</c:v>
                </c:pt>
                <c:pt idx="698">
                  <c:v>20.654416941176468</c:v>
                </c:pt>
                <c:pt idx="699">
                  <c:v>21.051149822485204</c:v>
                </c:pt>
                <c:pt idx="700">
                  <c:v>21.200222117647055</c:v>
                </c:pt>
                <c:pt idx="701">
                  <c:v>21.34755087719298</c:v>
                </c:pt>
                <c:pt idx="702">
                  <c:v>21.36892855491329</c:v>
                </c:pt>
                <c:pt idx="703">
                  <c:v>21.637098728323693</c:v>
                </c:pt>
                <c:pt idx="704">
                  <c:v>21.9052689017341</c:v>
                </c:pt>
                <c:pt idx="705">
                  <c:v>22.187553294797684</c:v>
                </c:pt>
                <c:pt idx="706">
                  <c:v>22.455723468208088</c:v>
                </c:pt>
                <c:pt idx="707">
                  <c:v>22.856009302325578</c:v>
                </c:pt>
                <c:pt idx="708">
                  <c:v>22.232867368421047</c:v>
                </c:pt>
                <c:pt idx="709">
                  <c:v>21.588031058823525</c:v>
                </c:pt>
                <c:pt idx="710">
                  <c:v>20.950011834319525</c:v>
                </c:pt>
                <c:pt idx="711">
                  <c:v>20.06552188235294</c:v>
                </c:pt>
                <c:pt idx="712">
                  <c:v>19.40404544378698</c:v>
                </c:pt>
                <c:pt idx="713">
                  <c:v>18.74922857142857</c:v>
                </c:pt>
                <c:pt idx="714">
                  <c:v>18.195524819277107</c:v>
                </c:pt>
                <c:pt idx="715">
                  <c:v>17.50667927272727</c:v>
                </c:pt>
                <c:pt idx="716">
                  <c:v>16.62161927710843</c:v>
                </c:pt>
                <c:pt idx="717">
                  <c:v>15.938033454545451</c:v>
                </c:pt>
                <c:pt idx="718">
                  <c:v>15.231222439024387</c:v>
                </c:pt>
                <c:pt idx="719">
                  <c:v>14.711224844720494</c:v>
                </c:pt>
                <c:pt idx="720">
                  <c:v>14.43556226415094</c:v>
                </c:pt>
                <c:pt idx="721">
                  <c:v>14.152876433121019</c:v>
                </c:pt>
                <c:pt idx="722">
                  <c:v>13.774030769230768</c:v>
                </c:pt>
                <c:pt idx="723">
                  <c:v>13.390296774193546</c:v>
                </c:pt>
                <c:pt idx="724">
                  <c:v>13.086556862745095</c:v>
                </c:pt>
                <c:pt idx="725">
                  <c:v>12.774770860927152</c:v>
                </c:pt>
                <c:pt idx="726">
                  <c:v>12.289652980132448</c:v>
                </c:pt>
                <c:pt idx="727">
                  <c:v>11.804535099337746</c:v>
                </c:pt>
                <c:pt idx="728">
                  <c:v>11.394879999999997</c:v>
                </c:pt>
                <c:pt idx="729">
                  <c:v>10.979726174496642</c:v>
                </c:pt>
                <c:pt idx="730">
                  <c:v>10.630791836734693</c:v>
                </c:pt>
                <c:pt idx="731">
                  <c:v>10.201873972602739</c:v>
                </c:pt>
                <c:pt idx="732">
                  <c:v>10.130742713286711</c:v>
                </c:pt>
                <c:pt idx="733">
                  <c:v>9.986971574468084</c:v>
                </c:pt>
                <c:pt idx="734">
                  <c:v>9.767039999999998</c:v>
                </c:pt>
                <c:pt idx="735">
                  <c:v>9.543943942446042</c:v>
                </c:pt>
                <c:pt idx="736">
                  <c:v>9.387408700729926</c:v>
                </c:pt>
                <c:pt idx="737">
                  <c:v>9.1566</c:v>
                </c:pt>
                <c:pt idx="738">
                  <c:v>8.856766235294117</c:v>
                </c:pt>
                <c:pt idx="739">
                  <c:v>8.622125866666666</c:v>
                </c:pt>
                <c:pt idx="740">
                  <c:v>8.38216119402985</c:v>
                </c:pt>
                <c:pt idx="741">
                  <c:v>8.138588030075187</c:v>
                </c:pt>
                <c:pt idx="742">
                  <c:v>7.893174181818181</c:v>
                </c:pt>
                <c:pt idx="743">
                  <c:v>7.642149618320609</c:v>
                </c:pt>
                <c:pt idx="744">
                  <c:v>7.807953488372091</c:v>
                </c:pt>
                <c:pt idx="745">
                  <c:v>7.978979527559054</c:v>
                </c:pt>
                <c:pt idx="746">
                  <c:v>8.09075238095238</c:v>
                </c:pt>
                <c:pt idx="747">
                  <c:v>8.139199999999999</c:v>
                </c:pt>
                <c:pt idx="748">
                  <c:v>8.187647619047617</c:v>
                </c:pt>
                <c:pt idx="749">
                  <c:v>8.171244094488188</c:v>
                </c:pt>
                <c:pt idx="750">
                  <c:v>7.968338931297708</c:v>
                </c:pt>
                <c:pt idx="751">
                  <c:v>7.954218181818181</c:v>
                </c:pt>
                <c:pt idx="752">
                  <c:v>8.000463636363635</c:v>
                </c:pt>
                <c:pt idx="753">
                  <c:v>8.04670909090909</c:v>
                </c:pt>
                <c:pt idx="754">
                  <c:v>8.092954545454544</c:v>
                </c:pt>
                <c:pt idx="755">
                  <c:v>8.139199999999999</c:v>
                </c:pt>
                <c:pt idx="756">
                  <c:v>8.216892363636362</c:v>
                </c:pt>
                <c:pt idx="757">
                  <c:v>8.230383518796991</c:v>
                </c:pt>
                <c:pt idx="758">
                  <c:v>8.307491729323306</c:v>
                </c:pt>
                <c:pt idx="759">
                  <c:v>8.384599939849622</c:v>
                </c:pt>
                <c:pt idx="760">
                  <c:v>8.459872240601502</c:v>
                </c:pt>
                <c:pt idx="761">
                  <c:v>8.473271641791044</c:v>
                </c:pt>
                <c:pt idx="762">
                  <c:v>8.549804417910446</c:v>
                </c:pt>
                <c:pt idx="763">
                  <c:v>8.624514985074626</c:v>
                </c:pt>
                <c:pt idx="764">
                  <c:v>8.573091176470587</c:v>
                </c:pt>
                <c:pt idx="765">
                  <c:v>8.71256142222222</c:v>
                </c:pt>
                <c:pt idx="766">
                  <c:v>8.786718577777776</c:v>
                </c:pt>
                <c:pt idx="767">
                  <c:v>8.928823880597013</c:v>
                </c:pt>
                <c:pt idx="768">
                  <c:v>10.233847058823526</c:v>
                </c:pt>
                <c:pt idx="769">
                  <c:v>11.584992700729927</c:v>
                </c:pt>
                <c:pt idx="770">
                  <c:v>13.010837956204378</c:v>
                </c:pt>
                <c:pt idx="771">
                  <c:v>13.388400100869562</c:v>
                </c:pt>
                <c:pt idx="772">
                  <c:v>13.860225986086954</c:v>
                </c:pt>
                <c:pt idx="773">
                  <c:v>14.436683211678831</c:v>
                </c:pt>
                <c:pt idx="774">
                  <c:v>14.13962617576642</c:v>
                </c:pt>
                <c:pt idx="775">
                  <c:v>13.842586962919707</c:v>
                </c:pt>
                <c:pt idx="776">
                  <c:v>13.545529927007298</c:v>
                </c:pt>
                <c:pt idx="777">
                  <c:v>13.545529927007298</c:v>
                </c:pt>
                <c:pt idx="778">
                  <c:v>13.447373913043474</c:v>
                </c:pt>
                <c:pt idx="779">
                  <c:v>13.447373913043474</c:v>
                </c:pt>
                <c:pt idx="780">
                  <c:v>13.624313043478258</c:v>
                </c:pt>
                <c:pt idx="781">
                  <c:v>13.80125217391304</c:v>
                </c:pt>
                <c:pt idx="782">
                  <c:v>14.080221897810219</c:v>
                </c:pt>
                <c:pt idx="783">
                  <c:v>14.614913868613137</c:v>
                </c:pt>
                <c:pt idx="784">
                  <c:v>15.149605839416058</c:v>
                </c:pt>
                <c:pt idx="785">
                  <c:v>15.570643478260866</c:v>
                </c:pt>
                <c:pt idx="786">
                  <c:v>15.809956834532372</c:v>
                </c:pt>
                <c:pt idx="787">
                  <c:v>16.045851428571428</c:v>
                </c:pt>
                <c:pt idx="788">
                  <c:v>16.39467428571428</c:v>
                </c:pt>
                <c:pt idx="789">
                  <c:v>16.859777242285713</c:v>
                </c:pt>
                <c:pt idx="790">
                  <c:v>17.324862757714282</c:v>
                </c:pt>
                <c:pt idx="791">
                  <c:v>17.78996571428571</c:v>
                </c:pt>
                <c:pt idx="792">
                  <c:v>18.18331914893617</c:v>
                </c:pt>
                <c:pt idx="793">
                  <c:v>18.702842553191488</c:v>
                </c:pt>
                <c:pt idx="794">
                  <c:v>19.08699718309859</c:v>
                </c:pt>
                <c:pt idx="795">
                  <c:v>19.29502657342657</c:v>
                </c:pt>
                <c:pt idx="796">
                  <c:v>19.50016666666666</c:v>
                </c:pt>
                <c:pt idx="797">
                  <c:v>19.839299999999998</c:v>
                </c:pt>
                <c:pt idx="798">
                  <c:v>19.983195442758614</c:v>
                </c:pt>
                <c:pt idx="799">
                  <c:v>20.263745246896548</c:v>
                </c:pt>
                <c:pt idx="800">
                  <c:v>20.403747945205478</c:v>
                </c:pt>
                <c:pt idx="801">
                  <c:v>19.90201643835616</c:v>
                </c:pt>
                <c:pt idx="802">
                  <c:v>19.534079999999992</c:v>
                </c:pt>
                <c:pt idx="803">
                  <c:v>19.16103333333333</c:v>
                </c:pt>
                <c:pt idx="804">
                  <c:v>18.513871402816896</c:v>
                </c:pt>
                <c:pt idx="805">
                  <c:v>17.72146284255319</c:v>
                </c:pt>
                <c:pt idx="806">
                  <c:v>16.797923404255318</c:v>
                </c:pt>
                <c:pt idx="807">
                  <c:v>15.533256239999998</c:v>
                </c:pt>
                <c:pt idx="808">
                  <c:v>14.48893626893617</c:v>
                </c:pt>
                <c:pt idx="809">
                  <c:v>13.334434042553191</c:v>
                </c:pt>
                <c:pt idx="810">
                  <c:v>12.468561702127657</c:v>
                </c:pt>
                <c:pt idx="811">
                  <c:v>11.602689361702128</c:v>
                </c:pt>
                <c:pt idx="812">
                  <c:v>10.736817021276593</c:v>
                </c:pt>
                <c:pt idx="813">
                  <c:v>10.92978867085714</c:v>
                </c:pt>
                <c:pt idx="814">
                  <c:v>11.046051329142855</c:v>
                </c:pt>
                <c:pt idx="815">
                  <c:v>11.162331428571425</c:v>
                </c:pt>
                <c:pt idx="816">
                  <c:v>11.56928561485714</c:v>
                </c:pt>
                <c:pt idx="817">
                  <c:v>12.062417366330932</c:v>
                </c:pt>
                <c:pt idx="818">
                  <c:v>12.472299280575537</c:v>
                </c:pt>
                <c:pt idx="819">
                  <c:v>12.857582709565213</c:v>
                </c:pt>
                <c:pt idx="820">
                  <c:v>13.152469464347824</c:v>
                </c:pt>
                <c:pt idx="821">
                  <c:v>13.447373913043474</c:v>
                </c:pt>
                <c:pt idx="822">
                  <c:v>13.742278361739128</c:v>
                </c:pt>
                <c:pt idx="823">
                  <c:v>14.037165116521734</c:v>
                </c:pt>
                <c:pt idx="824">
                  <c:v>14.027131914893616</c:v>
                </c:pt>
                <c:pt idx="825">
                  <c:v>14.650559999999997</c:v>
                </c:pt>
                <c:pt idx="826">
                  <c:v>15.173794285714283</c:v>
                </c:pt>
                <c:pt idx="827">
                  <c:v>15.69702857142857</c:v>
                </c:pt>
                <c:pt idx="828">
                  <c:v>16.33695539568345</c:v>
                </c:pt>
                <c:pt idx="829">
                  <c:v>16.74349714285714</c:v>
                </c:pt>
                <c:pt idx="830">
                  <c:v>17.266731428571426</c:v>
                </c:pt>
                <c:pt idx="831">
                  <c:v>17.557475279999995</c:v>
                </c:pt>
                <c:pt idx="832">
                  <c:v>17.848044719999997</c:v>
                </c:pt>
                <c:pt idx="833">
                  <c:v>18.010144680851063</c:v>
                </c:pt>
                <c:pt idx="834">
                  <c:v>18.371279005714285</c:v>
                </c:pt>
                <c:pt idx="835">
                  <c:v>18.603943851428568</c:v>
                </c:pt>
                <c:pt idx="836">
                  <c:v>18.836434285714283</c:v>
                </c:pt>
                <c:pt idx="837">
                  <c:v>18.662022857142855</c:v>
                </c:pt>
                <c:pt idx="838">
                  <c:v>18.487611428571427</c:v>
                </c:pt>
                <c:pt idx="839">
                  <c:v>18.18331914893617</c:v>
                </c:pt>
                <c:pt idx="840">
                  <c:v>18.24098624680851</c:v>
                </c:pt>
                <c:pt idx="841">
                  <c:v>18.298826519148935</c:v>
                </c:pt>
                <c:pt idx="842">
                  <c:v>18.227222535211265</c:v>
                </c:pt>
                <c:pt idx="843">
                  <c:v>18.270511888111884</c:v>
                </c:pt>
                <c:pt idx="844">
                  <c:v>18.313199999999995</c:v>
                </c:pt>
                <c:pt idx="845">
                  <c:v>18.105567346938777</c:v>
                </c:pt>
                <c:pt idx="846">
                  <c:v>18.65919905306122</c:v>
                </c:pt>
                <c:pt idx="847">
                  <c:v>18.955104289932883</c:v>
                </c:pt>
                <c:pt idx="848">
                  <c:v>19.243009271523174</c:v>
                </c:pt>
                <c:pt idx="849">
                  <c:v>18.831874509803917</c:v>
                </c:pt>
                <c:pt idx="850">
                  <c:v>18.55103376623376</c:v>
                </c:pt>
                <c:pt idx="851">
                  <c:v>18.27381677419354</c:v>
                </c:pt>
                <c:pt idx="852">
                  <c:v>17.41892484076433</c:v>
                </c:pt>
                <c:pt idx="853">
                  <c:v>16.69051139240506</c:v>
                </c:pt>
                <c:pt idx="854">
                  <c:v>15.871439999999998</c:v>
                </c:pt>
                <c:pt idx="855">
                  <c:v>15.469535403726704</c:v>
                </c:pt>
                <c:pt idx="856">
                  <c:v>14.9801226993865</c:v>
                </c:pt>
                <c:pt idx="857">
                  <c:v>14.68052024539877</c:v>
                </c:pt>
                <c:pt idx="858">
                  <c:v>14.392492767804878</c:v>
                </c:pt>
                <c:pt idx="859">
                  <c:v>14.10794173381818</c:v>
                </c:pt>
                <c:pt idx="860">
                  <c:v>13.910632727272723</c:v>
                </c:pt>
                <c:pt idx="861">
                  <c:v>14.182677844311376</c:v>
                </c:pt>
                <c:pt idx="862">
                  <c:v>14.534285714285712</c:v>
                </c:pt>
                <c:pt idx="863">
                  <c:v>14.881732544378696</c:v>
                </c:pt>
                <c:pt idx="864">
                  <c:v>15.074328170414201</c:v>
                </c:pt>
                <c:pt idx="865">
                  <c:v>15.26706827928994</c:v>
                </c:pt>
                <c:pt idx="866">
                  <c:v>15.190018604651161</c:v>
                </c:pt>
                <c:pt idx="867">
                  <c:v>15.155751724137929</c:v>
                </c:pt>
                <c:pt idx="868">
                  <c:v>15.20867657142857</c:v>
                </c:pt>
                <c:pt idx="869">
                  <c:v>15.348205714285713</c:v>
                </c:pt>
                <c:pt idx="870">
                  <c:v>15.342812993103447</c:v>
                </c:pt>
                <c:pt idx="871">
                  <c:v>15.337499070520229</c:v>
                </c:pt>
                <c:pt idx="872">
                  <c:v>15.155751724137929</c:v>
                </c:pt>
                <c:pt idx="873">
                  <c:v>14.500826786206897</c:v>
                </c:pt>
                <c:pt idx="874">
                  <c:v>13.846000079999998</c:v>
                </c:pt>
                <c:pt idx="875">
                  <c:v>13.191117241379308</c:v>
                </c:pt>
                <c:pt idx="876">
                  <c:v>13.144344907586207</c:v>
                </c:pt>
                <c:pt idx="877">
                  <c:v>13.097558540689654</c:v>
                </c:pt>
                <c:pt idx="878">
                  <c:v>13.050786206896552</c:v>
                </c:pt>
                <c:pt idx="879">
                  <c:v>12.929705222399997</c:v>
                </c:pt>
                <c:pt idx="880">
                  <c:v>12.883186206171425</c:v>
                </c:pt>
                <c:pt idx="881">
                  <c:v>12.763745454545452</c:v>
                </c:pt>
                <c:pt idx="882">
                  <c:v>12.599660938305082</c:v>
                </c:pt>
                <c:pt idx="883">
                  <c:v>12.50770177355932</c:v>
                </c:pt>
                <c:pt idx="884">
                  <c:v>12.415728813559321</c:v>
                </c:pt>
                <c:pt idx="885">
                  <c:v>12.553681355932202</c:v>
                </c:pt>
                <c:pt idx="886">
                  <c:v>12.691633898305083</c:v>
                </c:pt>
                <c:pt idx="887">
                  <c:v>12.75751011235955</c:v>
                </c:pt>
                <c:pt idx="888">
                  <c:v>12.894687640449435</c:v>
                </c:pt>
                <c:pt idx="889">
                  <c:v>13.031865168539323</c:v>
                </c:pt>
                <c:pt idx="890">
                  <c:v>13.16904269662921</c:v>
                </c:pt>
                <c:pt idx="891">
                  <c:v>13.351941494831458</c:v>
                </c:pt>
                <c:pt idx="892">
                  <c:v>13.459240301229048</c:v>
                </c:pt>
                <c:pt idx="893">
                  <c:v>13.490386740331488</c:v>
                </c:pt>
                <c:pt idx="894">
                  <c:v>13.445423281325963</c:v>
                </c:pt>
                <c:pt idx="895">
                  <c:v>13.400446331933699</c:v>
                </c:pt>
                <c:pt idx="896">
                  <c:v>13.355482872928174</c:v>
                </c:pt>
                <c:pt idx="897">
                  <c:v>13.220579005524858</c:v>
                </c:pt>
                <c:pt idx="898">
                  <c:v>13.085675138121545</c:v>
                </c:pt>
                <c:pt idx="899">
                  <c:v>12.879613186813184</c:v>
                </c:pt>
                <c:pt idx="900">
                  <c:v>12.61128791208791</c:v>
                </c:pt>
                <c:pt idx="901">
                  <c:v>12.41115580110497</c:v>
                </c:pt>
                <c:pt idx="902">
                  <c:v>12.008655737704915</c:v>
                </c:pt>
                <c:pt idx="903">
                  <c:v>11.67798260869565</c:v>
                </c:pt>
                <c:pt idx="904">
                  <c:v>11.350884324324323</c:v>
                </c:pt>
                <c:pt idx="905">
                  <c:v>10.96833368983957</c:v>
                </c:pt>
                <c:pt idx="906">
                  <c:v>10.56452128242424</c:v>
                </c:pt>
                <c:pt idx="907">
                  <c:v>10.55678012910891</c:v>
                </c:pt>
                <c:pt idx="908">
                  <c:v>10.652776470588234</c:v>
                </c:pt>
                <c:pt idx="909">
                  <c:v>11.113142374615382</c:v>
                </c:pt>
                <c:pt idx="910">
                  <c:v>11.50183596619718</c:v>
                </c:pt>
                <c:pt idx="911">
                  <c:v>12.03844465116279</c:v>
                </c:pt>
                <c:pt idx="912">
                  <c:v>12.833436279069765</c:v>
                </c:pt>
                <c:pt idx="913">
                  <c:v>13.628427906976741</c:v>
                </c:pt>
                <c:pt idx="914">
                  <c:v>14.15997808219178</c:v>
                </c:pt>
                <c:pt idx="915">
                  <c:v>14.791825293150685</c:v>
                </c:pt>
                <c:pt idx="916">
                  <c:v>15.423561008219176</c:v>
                </c:pt>
                <c:pt idx="917">
                  <c:v>15.982429090909086</c:v>
                </c:pt>
                <c:pt idx="918">
                  <c:v>16.241773599999995</c:v>
                </c:pt>
                <c:pt idx="919">
                  <c:v>16.423060714666665</c:v>
                </c:pt>
                <c:pt idx="920">
                  <c:v>16.45533913043478</c:v>
                </c:pt>
                <c:pt idx="921">
                  <c:v>16.66766608695652</c:v>
                </c:pt>
                <c:pt idx="922">
                  <c:v>16.80691948051948</c:v>
                </c:pt>
                <c:pt idx="923">
                  <c:v>16.800143589743588</c:v>
                </c:pt>
                <c:pt idx="924">
                  <c:v>16.93087536202531</c:v>
                </c:pt>
                <c:pt idx="925">
                  <c:v>17.421386124255317</c:v>
                </c:pt>
                <c:pt idx="926">
                  <c:v>17.843630769230767</c:v>
                </c:pt>
                <c:pt idx="927">
                  <c:v>18.056712605042012</c:v>
                </c:pt>
                <c:pt idx="928">
                  <c:v>18.491989958158992</c:v>
                </c:pt>
                <c:pt idx="929">
                  <c:v>18.845118672199167</c:v>
                </c:pt>
                <c:pt idx="930">
                  <c:v>19.313921311475408</c:v>
                </c:pt>
                <c:pt idx="931">
                  <c:v>19.93273469387755</c:v>
                </c:pt>
                <c:pt idx="932">
                  <c:v>20.630380408163262</c:v>
                </c:pt>
                <c:pt idx="933">
                  <c:v>21.4487600852459</c:v>
                </c:pt>
                <c:pt idx="934">
                  <c:v>22.36601710413223</c:v>
                </c:pt>
                <c:pt idx="935">
                  <c:v>23.201785892116177</c:v>
                </c:pt>
                <c:pt idx="936">
                  <c:v>23.603679999999994</c:v>
                </c:pt>
                <c:pt idx="937">
                  <c:v>24.109815126050417</c:v>
                </c:pt>
                <c:pt idx="938">
                  <c:v>24.417599999999993</c:v>
                </c:pt>
                <c:pt idx="939">
                  <c:v>24.3835788251046</c:v>
                </c:pt>
                <c:pt idx="940">
                  <c:v>24.55435907899159</c:v>
                </c:pt>
                <c:pt idx="941">
                  <c:v>24.519765690376563</c:v>
                </c:pt>
                <c:pt idx="942">
                  <c:v>24.692375270886068</c:v>
                </c:pt>
                <c:pt idx="943">
                  <c:v>24.55435907899159</c:v>
                </c:pt>
                <c:pt idx="944">
                  <c:v>24.417599999999997</c:v>
                </c:pt>
                <c:pt idx="945">
                  <c:v>24.383291726582275</c:v>
                </c:pt>
                <c:pt idx="946">
                  <c:v>24.041384289075626</c:v>
                </c:pt>
                <c:pt idx="947">
                  <c:v>24.003742372881348</c:v>
                </c:pt>
                <c:pt idx="948">
                  <c:v>24.279095060425526</c:v>
                </c:pt>
                <c:pt idx="949">
                  <c:v>24.4522002587234</c:v>
                </c:pt>
                <c:pt idx="950">
                  <c:v>24.521064406779658</c:v>
                </c:pt>
                <c:pt idx="951">
                  <c:v>25.107397199999998</c:v>
                </c:pt>
                <c:pt idx="952">
                  <c:v>25.58521460253164</c:v>
                </c:pt>
                <c:pt idx="953">
                  <c:v>26.059119327731086</c:v>
                </c:pt>
                <c:pt idx="954">
                  <c:v>26.342639004149373</c:v>
                </c:pt>
                <c:pt idx="955">
                  <c:v>26.72873086419753</c:v>
                </c:pt>
                <c:pt idx="956">
                  <c:v>27.219619672131145</c:v>
                </c:pt>
                <c:pt idx="957">
                  <c:v>27.395356097560967</c:v>
                </c:pt>
                <c:pt idx="958">
                  <c:v>27.679870445344122</c:v>
                </c:pt>
                <c:pt idx="959">
                  <c:v>27.738393599999995</c:v>
                </c:pt>
                <c:pt idx="960">
                  <c:v>27.269556453543302</c:v>
                </c:pt>
                <c:pt idx="961">
                  <c:v>26.91950140389105</c:v>
                </c:pt>
                <c:pt idx="962">
                  <c:v>26.783646511627904</c:v>
                </c:pt>
                <c:pt idx="963">
                  <c:v>26.43659480930232</c:v>
                </c:pt>
                <c:pt idx="964">
                  <c:v>25.988905556756755</c:v>
                </c:pt>
                <c:pt idx="965">
                  <c:v>25.64319382239382</c:v>
                </c:pt>
                <c:pt idx="966">
                  <c:v>24.983258687258683</c:v>
                </c:pt>
                <c:pt idx="967">
                  <c:v>24.32332355212355</c:v>
                </c:pt>
                <c:pt idx="968">
                  <c:v>23.482059770114937</c:v>
                </c:pt>
                <c:pt idx="969">
                  <c:v>23.17500511145038</c:v>
                </c:pt>
                <c:pt idx="970">
                  <c:v>22.783563109090906</c:v>
                </c:pt>
                <c:pt idx="971">
                  <c:v>22.482620377358487</c:v>
                </c:pt>
                <c:pt idx="972">
                  <c:v>22.35979524226415</c:v>
                </c:pt>
                <c:pt idx="973">
                  <c:v>22.405979698859316</c:v>
                </c:pt>
                <c:pt idx="974">
                  <c:v>22.282220532319386</c:v>
                </c:pt>
                <c:pt idx="975">
                  <c:v>22.01283636363636</c:v>
                </c:pt>
                <c:pt idx="976">
                  <c:v>21.827854545454542</c:v>
                </c:pt>
                <c:pt idx="977">
                  <c:v>21.56120150943396</c:v>
                </c:pt>
                <c:pt idx="978">
                  <c:v>21.460692656179774</c:v>
                </c:pt>
                <c:pt idx="979">
                  <c:v>21.521599478651684</c:v>
                </c:pt>
                <c:pt idx="980">
                  <c:v>21.582597752808987</c:v>
                </c:pt>
                <c:pt idx="981">
                  <c:v>21.7045028494382</c:v>
                </c:pt>
                <c:pt idx="982">
                  <c:v>21.826499397752805</c:v>
                </c:pt>
                <c:pt idx="983">
                  <c:v>21.948404494382018</c:v>
                </c:pt>
                <c:pt idx="984">
                  <c:v>22.122712781954885</c:v>
                </c:pt>
                <c:pt idx="985">
                  <c:v>22.29833660377358</c:v>
                </c:pt>
                <c:pt idx="986">
                  <c:v>22.306303759398492</c:v>
                </c:pt>
                <c:pt idx="987">
                  <c:v>22.55112232781954</c:v>
                </c:pt>
                <c:pt idx="988">
                  <c:v>22.71047138876404</c:v>
                </c:pt>
                <c:pt idx="989">
                  <c:v>22.868722388059695</c:v>
                </c:pt>
                <c:pt idx="990">
                  <c:v>22.99017261492537</c:v>
                </c:pt>
                <c:pt idx="991">
                  <c:v>23.0257968</c:v>
                </c:pt>
                <c:pt idx="992">
                  <c:v>23.14679553903345</c:v>
                </c:pt>
                <c:pt idx="993">
                  <c:v>22.940516071111105</c:v>
                </c:pt>
                <c:pt idx="994">
                  <c:v>22.904707289219328</c:v>
                </c:pt>
                <c:pt idx="995">
                  <c:v>22.78370855018587</c:v>
                </c:pt>
                <c:pt idx="996">
                  <c:v>22.904707289219328</c:v>
                </c:pt>
                <c:pt idx="997">
                  <c:v>23.0257968</c:v>
                </c:pt>
                <c:pt idx="998">
                  <c:v>23.14679553903345</c:v>
                </c:pt>
                <c:pt idx="999">
                  <c:v>23.44572485373134</c:v>
                </c:pt>
                <c:pt idx="1000">
                  <c:v>23.570427283271375</c:v>
                </c:pt>
                <c:pt idx="1001">
                  <c:v>23.782197769516728</c:v>
                </c:pt>
                <c:pt idx="1002">
                  <c:v>23.81242476133829</c:v>
                </c:pt>
                <c:pt idx="1003">
                  <c:v>23.84274252490706</c:v>
                </c:pt>
                <c:pt idx="1004">
                  <c:v>23.96204776119402</c:v>
                </c:pt>
                <c:pt idx="1005">
                  <c:v>24.38726022089552</c:v>
                </c:pt>
                <c:pt idx="1006">
                  <c:v>24.812381570149245</c:v>
                </c:pt>
                <c:pt idx="1007">
                  <c:v>25.332116853932583</c:v>
                </c:pt>
                <c:pt idx="1008">
                  <c:v>25.91128037752809</c:v>
                </c:pt>
                <c:pt idx="1009">
                  <c:v>26.490535352808987</c:v>
                </c:pt>
                <c:pt idx="1010">
                  <c:v>27.069698876404487</c:v>
                </c:pt>
                <c:pt idx="1011">
                  <c:v>27.86231063370786</c:v>
                </c:pt>
                <c:pt idx="1012">
                  <c:v>28.654830939325837</c:v>
                </c:pt>
                <c:pt idx="1013">
                  <c:v>29.44744269662921</c:v>
                </c:pt>
                <c:pt idx="1014">
                  <c:v>30.005677092537308</c:v>
                </c:pt>
                <c:pt idx="1015">
                  <c:v>30.673881116417903</c:v>
                </c:pt>
                <c:pt idx="1016">
                  <c:v>31.225481040892188</c:v>
                </c:pt>
                <c:pt idx="1017">
                  <c:v>31.770111524163564</c:v>
                </c:pt>
                <c:pt idx="1018">
                  <c:v>32.314742007434944</c:v>
                </c:pt>
                <c:pt idx="1019">
                  <c:v>32.98198208955223</c:v>
                </c:pt>
                <c:pt idx="1020">
                  <c:v>33.194542764179104</c:v>
                </c:pt>
                <c:pt idx="1021">
                  <c:v>33.407194549253724</c:v>
                </c:pt>
                <c:pt idx="1022">
                  <c:v>33.61975522388059</c:v>
                </c:pt>
                <c:pt idx="1023">
                  <c:v>33.222459479553905</c:v>
                </c:pt>
                <c:pt idx="1024">
                  <c:v>32.828106666666656</c:v>
                </c:pt>
                <c:pt idx="1025">
                  <c:v>32.31741176470588</c:v>
                </c:pt>
                <c:pt idx="1026">
                  <c:v>31.665617010218977</c:v>
                </c:pt>
                <c:pt idx="1027">
                  <c:v>31.364273037362633</c:v>
                </c:pt>
                <c:pt idx="1028">
                  <c:v>30.83390364963503</c:v>
                </c:pt>
                <c:pt idx="1029">
                  <c:v>30.573765311999995</c:v>
                </c:pt>
                <c:pt idx="1030">
                  <c:v>30.42583905163636</c:v>
                </c:pt>
                <c:pt idx="1031">
                  <c:v>30.16812173913043</c:v>
                </c:pt>
                <c:pt idx="1032">
                  <c:v>30.13866137391304</c:v>
                </c:pt>
                <c:pt idx="1033">
                  <c:v>30.000415381949455</c:v>
                </c:pt>
                <c:pt idx="1034">
                  <c:v>29.863251798561144</c:v>
                </c:pt>
                <c:pt idx="1035">
                  <c:v>29.814589746236557</c:v>
                </c:pt>
                <c:pt idx="1036">
                  <c:v>29.76618807428571</c:v>
                </c:pt>
                <c:pt idx="1037">
                  <c:v>29.7182177935943</c:v>
                </c:pt>
                <c:pt idx="1038">
                  <c:v>29.652025933568897</c:v>
                </c:pt>
                <c:pt idx="1039">
                  <c:v>29.795770532862182</c:v>
                </c:pt>
                <c:pt idx="1040">
                  <c:v>29.939601413427557</c:v>
                </c:pt>
                <c:pt idx="1041">
                  <c:v>29.652025933568897</c:v>
                </c:pt>
                <c:pt idx="1042">
                  <c:v>29.26096852394366</c:v>
                </c:pt>
                <c:pt idx="1043">
                  <c:v>28.974405633802814</c:v>
                </c:pt>
                <c:pt idx="1044">
                  <c:v>28.1172079048951</c:v>
                </c:pt>
                <c:pt idx="1045">
                  <c:v>27.462713773426568</c:v>
                </c:pt>
                <c:pt idx="1046">
                  <c:v>26.621966666666662</c:v>
                </c:pt>
                <c:pt idx="1047">
                  <c:v>25.938419377162628</c:v>
                </c:pt>
                <c:pt idx="1048">
                  <c:v>25.34698961937716</c:v>
                </c:pt>
                <c:pt idx="1049">
                  <c:v>24.755559861591696</c:v>
                </c:pt>
                <c:pt idx="1050">
                  <c:v>24.529836761379308</c:v>
                </c:pt>
                <c:pt idx="1051">
                  <c:v>24.473954806920414</c:v>
                </c:pt>
                <c:pt idx="1052">
                  <c:v>24.333110034602072</c:v>
                </c:pt>
                <c:pt idx="1053">
                  <c:v>24.36124519307958</c:v>
                </c:pt>
                <c:pt idx="1054">
                  <c:v>24.305363238620686</c:v>
                </c:pt>
                <c:pt idx="1055">
                  <c:v>24.417599999999997</c:v>
                </c:pt>
                <c:pt idx="1056">
                  <c:v>24.950829864827583</c:v>
                </c:pt>
                <c:pt idx="1057">
                  <c:v>25.656814322491346</c:v>
                </c:pt>
                <c:pt idx="1058">
                  <c:v>26.27637923875432</c:v>
                </c:pt>
                <c:pt idx="1059">
                  <c:v>26.99971910068965</c:v>
                </c:pt>
                <c:pt idx="1060">
                  <c:v>27.813582968275856</c:v>
                </c:pt>
                <c:pt idx="1061">
                  <c:v>28.529154639175253</c:v>
                </c:pt>
                <c:pt idx="1062">
                  <c:v>28.51507397260274</c:v>
                </c:pt>
                <c:pt idx="1063">
                  <c:v>28.598695890410955</c:v>
                </c:pt>
                <c:pt idx="1064">
                  <c:v>28.58442593856655</c:v>
                </c:pt>
                <c:pt idx="1065">
                  <c:v>28.37649026938775</c:v>
                </c:pt>
                <c:pt idx="1066">
                  <c:v>28.265697485714284</c:v>
                </c:pt>
                <c:pt idx="1067">
                  <c:v>28.15498775510204</c:v>
                </c:pt>
                <c:pt idx="1068">
                  <c:v>28.251079863481227</c:v>
                </c:pt>
                <c:pt idx="1069">
                  <c:v>28.15498775510204</c:v>
                </c:pt>
                <c:pt idx="1070">
                  <c:v>28.15498775510204</c:v>
                </c:pt>
                <c:pt idx="1071">
                  <c:v>27.700898098983046</c:v>
                </c:pt>
                <c:pt idx="1072">
                  <c:v>27.342166307796603</c:v>
                </c:pt>
                <c:pt idx="1073">
                  <c:v>26.89235675675675</c:v>
                </c:pt>
                <c:pt idx="1074">
                  <c:v>26.91982655675675</c:v>
                </c:pt>
                <c:pt idx="1075">
                  <c:v>26.947378848648643</c:v>
                </c:pt>
                <c:pt idx="1076">
                  <c:v>26.974848648648642</c:v>
                </c:pt>
                <c:pt idx="1077">
                  <c:v>26.79380939597315</c:v>
                </c:pt>
                <c:pt idx="1078">
                  <c:v>26.79380939597315</c:v>
                </c:pt>
                <c:pt idx="1079">
                  <c:v>26.79380939597315</c:v>
                </c:pt>
                <c:pt idx="1080">
                  <c:v>26.302179865771805</c:v>
                </c:pt>
                <c:pt idx="1081">
                  <c:v>25.810550335570465</c:v>
                </c:pt>
                <c:pt idx="1082">
                  <c:v>25.31892080536912</c:v>
                </c:pt>
                <c:pt idx="1083">
                  <c:v>25.15504429530201</c:v>
                </c:pt>
                <c:pt idx="1084">
                  <c:v>24.991167785234893</c:v>
                </c:pt>
                <c:pt idx="1085">
                  <c:v>24.827291275167777</c:v>
                </c:pt>
                <c:pt idx="1086">
                  <c:v>24.716064463999995</c:v>
                </c:pt>
                <c:pt idx="1087">
                  <c:v>24.853115253511703</c:v>
                </c:pt>
                <c:pt idx="1088">
                  <c:v>24.824559999999995</c:v>
                </c:pt>
                <c:pt idx="1089">
                  <c:v>25.204416463999998</c:v>
                </c:pt>
                <c:pt idx="1090">
                  <c:v>25.584191535999995</c:v>
                </c:pt>
                <c:pt idx="1091">
                  <c:v>25.964047999999995</c:v>
                </c:pt>
                <c:pt idx="1092">
                  <c:v>26.452399999999997</c:v>
                </c:pt>
                <c:pt idx="1093">
                  <c:v>26.851247840531556</c:v>
                </c:pt>
                <c:pt idx="1094">
                  <c:v>27.33797740863787</c:v>
                </c:pt>
                <c:pt idx="1095">
                  <c:v>27.516937287417214</c:v>
                </c:pt>
                <c:pt idx="1096">
                  <c:v>27.7865011231788</c:v>
                </c:pt>
                <c:pt idx="1097">
                  <c:v>28.05598410596026</c:v>
                </c:pt>
                <c:pt idx="1098">
                  <c:v>28.12456237623762</c:v>
                </c:pt>
                <c:pt idx="1099">
                  <c:v>28.28573465346534</c:v>
                </c:pt>
                <c:pt idx="1100">
                  <c:v>28.353331578947362</c:v>
                </c:pt>
                <c:pt idx="1101">
                  <c:v>28.728189931578946</c:v>
                </c:pt>
                <c:pt idx="1102">
                  <c:v>29.10296796315789</c:v>
                </c:pt>
                <c:pt idx="1103">
                  <c:v>29.47782631578947</c:v>
                </c:pt>
                <c:pt idx="1104">
                  <c:v>29.584894278947367</c:v>
                </c:pt>
                <c:pt idx="1105">
                  <c:v>29.69204256315789</c:v>
                </c:pt>
                <c:pt idx="1106">
                  <c:v>29.701408524590157</c:v>
                </c:pt>
                <c:pt idx="1107">
                  <c:v>30.048298559999996</c:v>
                </c:pt>
                <c:pt idx="1108">
                  <c:v>30.39526865311475</c:v>
                </c:pt>
                <c:pt idx="1109">
                  <c:v>30.641694117647052</c:v>
                </c:pt>
                <c:pt idx="1110">
                  <c:v>30.86002866449511</c:v>
                </c:pt>
                <c:pt idx="1111">
                  <c:v>31.178173289902276</c:v>
                </c:pt>
                <c:pt idx="1112">
                  <c:v>31.496317915309444</c:v>
                </c:pt>
                <c:pt idx="1113">
                  <c:v>31.55261298701298</c:v>
                </c:pt>
                <c:pt idx="1114">
                  <c:v>31.711168831168827</c:v>
                </c:pt>
                <c:pt idx="1115">
                  <c:v>31.766586407766983</c:v>
                </c:pt>
                <c:pt idx="1116">
                  <c:v>32.18800731650485</c:v>
                </c:pt>
                <c:pt idx="1117">
                  <c:v>32.609507246601936</c:v>
                </c:pt>
                <c:pt idx="1118">
                  <c:v>33.0309281553398</c:v>
                </c:pt>
                <c:pt idx="1119">
                  <c:v>33.42603495145631</c:v>
                </c:pt>
                <c:pt idx="1120">
                  <c:v>33.82114174757281</c:v>
                </c:pt>
                <c:pt idx="1121">
                  <c:v>34.105873548387095</c:v>
                </c:pt>
                <c:pt idx="1122">
                  <c:v>34.362629386495165</c:v>
                </c:pt>
                <c:pt idx="1123">
                  <c:v>34.84100084129032</c:v>
                </c:pt>
                <c:pt idx="1124">
                  <c:v>35.095392926045</c:v>
                </c:pt>
                <c:pt idx="1125">
                  <c:v>35.30478758585208</c:v>
                </c:pt>
                <c:pt idx="1126">
                  <c:v>35.40027647692307</c:v>
                </c:pt>
                <c:pt idx="1127">
                  <c:v>35.608999999999995</c:v>
                </c:pt>
                <c:pt idx="1128">
                  <c:v>35.948107246153846</c:v>
                </c:pt>
                <c:pt idx="1129">
                  <c:v>36.287292753846145</c:v>
                </c:pt>
                <c:pt idx="1130">
                  <c:v>36.50938274760383</c:v>
                </c:pt>
                <c:pt idx="1131">
                  <c:v>36.80782121273885</c:v>
                </c:pt>
                <c:pt idx="1132">
                  <c:v>37.22260936050955</c:v>
                </c:pt>
                <c:pt idx="1133">
                  <c:v>37.39910886075949</c:v>
                </c:pt>
                <c:pt idx="1134">
                  <c:v>37.759732086075935</c:v>
                </c:pt>
                <c:pt idx="1135">
                  <c:v>38.12027804050632</c:v>
                </c:pt>
                <c:pt idx="1136">
                  <c:v>38.48090126582278</c:v>
                </c:pt>
                <c:pt idx="1137">
                  <c:v>38.898700315457404</c:v>
                </c:pt>
                <c:pt idx="1138">
                  <c:v>39.43789022082018</c:v>
                </c:pt>
                <c:pt idx="1139">
                  <c:v>39.85136603773584</c:v>
                </c:pt>
                <c:pt idx="1140">
                  <c:v>40.235290566037726</c:v>
                </c:pt>
                <c:pt idx="1141">
                  <c:v>40.36534499999999</c:v>
                </c:pt>
                <c:pt idx="1142">
                  <c:v>40.61993271028037</c:v>
                </c:pt>
                <c:pt idx="1143">
                  <c:v>40.67080123839009</c:v>
                </c:pt>
                <c:pt idx="1144">
                  <c:v>40.97318637770897</c:v>
                </c:pt>
                <c:pt idx="1145">
                  <c:v>41.14817777777777</c:v>
                </c:pt>
                <c:pt idx="1146">
                  <c:v>41.146811505230765</c:v>
                </c:pt>
                <c:pt idx="1147">
                  <c:v>41.0195518678899</c:v>
                </c:pt>
                <c:pt idx="1148">
                  <c:v>41.14402935779815</c:v>
                </c:pt>
                <c:pt idx="1149">
                  <c:v>40.99284577750759</c:v>
                </c:pt>
                <c:pt idx="1150">
                  <c:v>41.09185209483282</c:v>
                </c:pt>
                <c:pt idx="1151">
                  <c:v>41.19078419452887</c:v>
                </c:pt>
                <c:pt idx="1152">
                  <c:v>40.94341683647416</c:v>
                </c:pt>
                <c:pt idx="1153">
                  <c:v>40.69597526079026</c:v>
                </c:pt>
                <c:pt idx="1154">
                  <c:v>40.326036363636355</c:v>
                </c:pt>
                <c:pt idx="1155">
                  <c:v>39.90912870090634</c:v>
                </c:pt>
                <c:pt idx="1156">
                  <c:v>39.49473253012047</c:v>
                </c:pt>
                <c:pt idx="1157">
                  <c:v>39.08282522522523</c:v>
                </c:pt>
                <c:pt idx="1158">
                  <c:v>38.892704191616765</c:v>
                </c:pt>
                <c:pt idx="1159">
                  <c:v>38.703718208955216</c:v>
                </c:pt>
                <c:pt idx="1160">
                  <c:v>38.51585714285713</c:v>
                </c:pt>
                <c:pt idx="1161">
                  <c:v>38.474022551928776</c:v>
                </c:pt>
                <c:pt idx="1162">
                  <c:v>38.43243550295858</c:v>
                </c:pt>
                <c:pt idx="1163">
                  <c:v>38.39109380530973</c:v>
                </c:pt>
                <c:pt idx="1164">
                  <c:v>38.42850480703812</c:v>
                </c:pt>
                <c:pt idx="1165">
                  <c:v>38.577880294736836</c:v>
                </c:pt>
                <c:pt idx="1166">
                  <c:v>38.726455976676384</c:v>
                </c:pt>
                <c:pt idx="1167">
                  <c:v>38.92144145581395</c:v>
                </c:pt>
                <c:pt idx="1168">
                  <c:v>39.11536735999999</c:v>
                </c:pt>
                <c:pt idx="1169">
                  <c:v>39.19482190201728</c:v>
                </c:pt>
                <c:pt idx="1170">
                  <c:v>39.180103151862454</c:v>
                </c:pt>
                <c:pt idx="1171">
                  <c:v>39.277453714285706</c:v>
                </c:pt>
                <c:pt idx="1172">
                  <c:v>39.37424957264957</c:v>
                </c:pt>
                <c:pt idx="1173">
                  <c:v>39.38171518640226</c:v>
                </c:pt>
                <c:pt idx="1174">
                  <c:v>39.50043429152542</c:v>
                </c:pt>
                <c:pt idx="1175">
                  <c:v>39.61841577464788</c:v>
                </c:pt>
                <c:pt idx="1176">
                  <c:v>39.64430561797752</c:v>
                </c:pt>
                <c:pt idx="1177">
                  <c:v>39.55924022346368</c:v>
                </c:pt>
                <c:pt idx="1178">
                  <c:v>39.36577063711911</c:v>
                </c:pt>
                <c:pt idx="1179">
                  <c:v>39.193745838016525</c:v>
                </c:pt>
                <c:pt idx="1180">
                  <c:v>39.130746870329666</c:v>
                </c:pt>
                <c:pt idx="1181">
                  <c:v>38.96141639344262</c:v>
                </c:pt>
                <c:pt idx="1182">
                  <c:v>38.86027863913043</c:v>
                </c:pt>
                <c:pt idx="1183">
                  <c:v>38.76016827243242</c:v>
                </c:pt>
                <c:pt idx="1184">
                  <c:v>38.76540808625336</c:v>
                </c:pt>
                <c:pt idx="1185">
                  <c:v>38.3174988225201</c:v>
                </c:pt>
                <c:pt idx="1186">
                  <c:v>37.874432371199994</c:v>
                </c:pt>
                <c:pt idx="1187">
                  <c:v>37.43600212201591</c:v>
                </c:pt>
                <c:pt idx="1188">
                  <c:v>37.013980952380955</c:v>
                </c:pt>
                <c:pt idx="1189">
                  <c:v>36.497886315789465</c:v>
                </c:pt>
                <c:pt idx="1190">
                  <c:v>35.98719581151831</c:v>
                </c:pt>
                <c:pt idx="1191">
                  <c:v>35.474206391688305</c:v>
                </c:pt>
                <c:pt idx="1192">
                  <c:v>35.15040036062176</c:v>
                </c:pt>
                <c:pt idx="1193">
                  <c:v>34.7384412371134</c:v>
                </c:pt>
                <c:pt idx="1194">
                  <c:v>34.22640035692307</c:v>
                </c:pt>
                <c:pt idx="1195">
                  <c:v>33.89244272</c:v>
                </c:pt>
                <c:pt idx="1196">
                  <c:v>33.387330612244895</c:v>
                </c:pt>
                <c:pt idx="1197">
                  <c:v>32.74270015431472</c:v>
                </c:pt>
                <c:pt idx="1198">
                  <c:v>32.10464277575757</c:v>
                </c:pt>
                <c:pt idx="1199">
                  <c:v>31.47293668341708</c:v>
                </c:pt>
                <c:pt idx="1200">
                  <c:v>31.65698894472362</c:v>
                </c:pt>
                <c:pt idx="1201">
                  <c:v>31.76123909774436</c:v>
                </c:pt>
                <c:pt idx="1202">
                  <c:v>31.864967999999994</c:v>
                </c:pt>
                <c:pt idx="1203">
                  <c:v>31.98845651072319</c:v>
                </c:pt>
                <c:pt idx="1204">
                  <c:v>32.031710519106696</c:v>
                </c:pt>
                <c:pt idx="1205">
                  <c:v>31.995475862068965</c:v>
                </c:pt>
                <c:pt idx="1206">
                  <c:v>32.13686127567567</c:v>
                </c:pt>
                <c:pt idx="1207">
                  <c:v>32.277493776470585</c:v>
                </c:pt>
                <c:pt idx="1208">
                  <c:v>32.49695294117647</c:v>
                </c:pt>
                <c:pt idx="1209">
                  <c:v>32.95480488997554</c:v>
                </c:pt>
                <c:pt idx="1210">
                  <c:v>33.492111491442536</c:v>
                </c:pt>
                <c:pt idx="1211">
                  <c:v>33.86382481751824</c:v>
                </c:pt>
                <c:pt idx="1212">
                  <c:v>34.081682090510945</c:v>
                </c:pt>
                <c:pt idx="1213">
                  <c:v>34.133380776755445</c:v>
                </c:pt>
                <c:pt idx="1214">
                  <c:v>34.26721159420289</c:v>
                </c:pt>
                <c:pt idx="1215">
                  <c:v>34.498420869397584</c:v>
                </c:pt>
                <c:pt idx="1216">
                  <c:v>34.7285772576923</c:v>
                </c:pt>
                <c:pt idx="1217">
                  <c:v>34.957571223021574</c:v>
                </c:pt>
                <c:pt idx="1218">
                  <c:v>35.12095880477327</c:v>
                </c:pt>
                <c:pt idx="1219">
                  <c:v>35.36674252571428</c:v>
                </c:pt>
                <c:pt idx="1220">
                  <c:v>35.61141662707838</c:v>
                </c:pt>
                <c:pt idx="1221">
                  <c:v>35.98178690496454</c:v>
                </c:pt>
                <c:pt idx="1222">
                  <c:v>36.43445693207546</c:v>
                </c:pt>
                <c:pt idx="1223">
                  <c:v>36.884939294117636</c:v>
                </c:pt>
                <c:pt idx="1224">
                  <c:v>37.52440596056337</c:v>
                </c:pt>
                <c:pt idx="1225">
                  <c:v>37.98291436083915</c:v>
                </c:pt>
                <c:pt idx="1226">
                  <c:v>38.34634642032332</c:v>
                </c:pt>
                <c:pt idx="1227">
                  <c:v>38.885196011009164</c:v>
                </c:pt>
                <c:pt idx="1228">
                  <c:v>39.41673653576309</c:v>
                </c:pt>
                <c:pt idx="1229">
                  <c:v>39.94100633484162</c:v>
                </c:pt>
                <c:pt idx="1230">
                  <c:v>40.69598162708803</c:v>
                </c:pt>
                <c:pt idx="1231">
                  <c:v>40.804300086917955</c:v>
                </c:pt>
                <c:pt idx="1232">
                  <c:v>41.54233274336283</c:v>
                </c:pt>
                <c:pt idx="1233">
                  <c:v>42.0168529368421</c:v>
                </c:pt>
                <c:pt idx="1234">
                  <c:v>42.57562322614379</c:v>
                </c:pt>
                <c:pt idx="1235">
                  <c:v>43.1271896103896</c:v>
                </c:pt>
                <c:pt idx="1236">
                  <c:v>43.10633849613733</c:v>
                </c:pt>
                <c:pt idx="1237">
                  <c:v>42.90322343389829</c:v>
                </c:pt>
                <c:pt idx="1238">
                  <c:v>42.70525857740585</c:v>
                </c:pt>
                <c:pt idx="1239">
                  <c:v>43.171690289999994</c:v>
                </c:pt>
                <c:pt idx="1240">
                  <c:v>43.27507131851851</c:v>
                </c:pt>
                <c:pt idx="1241">
                  <c:v>43.55302530612244</c:v>
                </c:pt>
                <c:pt idx="1242">
                  <c:v>43.809968948987844</c:v>
                </c:pt>
                <c:pt idx="1243">
                  <c:v>43.88658267839999</c:v>
                </c:pt>
                <c:pt idx="1244">
                  <c:v>43.961331225296426</c:v>
                </c:pt>
                <c:pt idx="1245">
                  <c:v>43.180781485714284</c:v>
                </c:pt>
                <c:pt idx="1246">
                  <c:v>42.4976711860194</c:v>
                </c:pt>
                <c:pt idx="1247">
                  <c:v>41.825137572254334</c:v>
                </c:pt>
                <c:pt idx="1248">
                  <c:v>40.97718514548944</c:v>
                </c:pt>
                <c:pt idx="1249">
                  <c:v>39.98286655085714</c:v>
                </c:pt>
                <c:pt idx="1250">
                  <c:v>39.151559772296</c:v>
                </c:pt>
                <c:pt idx="1251">
                  <c:v>38.249639582608694</c:v>
                </c:pt>
                <c:pt idx="1252">
                  <c:v>37.2842523699248</c:v>
                </c:pt>
                <c:pt idx="1253">
                  <c:v>36.26195820895522</c:v>
                </c:pt>
                <c:pt idx="1254">
                  <c:v>35.56017981697416</c:v>
                </c:pt>
                <c:pt idx="1255">
                  <c:v>35.19493506298342</c:v>
                </c:pt>
                <c:pt idx="1256">
                  <c:v>34.70340219780219</c:v>
                </c:pt>
                <c:pt idx="1257">
                  <c:v>34.81029096393442</c:v>
                </c:pt>
                <c:pt idx="1258">
                  <c:v>34.852834467992764</c:v>
                </c:pt>
                <c:pt idx="1259">
                  <c:v>35.020557837837835</c:v>
                </c:pt>
                <c:pt idx="1260">
                  <c:v>35.982276008633086</c:v>
                </c:pt>
                <c:pt idx="1261">
                  <c:v>36.87438304516129</c:v>
                </c:pt>
                <c:pt idx="1262">
                  <c:v>37.827623613595705</c:v>
                </c:pt>
                <c:pt idx="1263">
                  <c:v>38.54877457967913</c:v>
                </c:pt>
                <c:pt idx="1264">
                  <c:v>39.12576824920354</c:v>
                </c:pt>
                <c:pt idx="1265">
                  <c:v>39.76457746478873</c:v>
                </c:pt>
                <c:pt idx="1266">
                  <c:v>39.98328546409806</c:v>
                </c:pt>
                <c:pt idx="1267">
                  <c:v>40.199707317073155</c:v>
                </c:pt>
                <c:pt idx="1268">
                  <c:v>40.48404166666666</c:v>
                </c:pt>
                <c:pt idx="1269">
                  <c:v>40.78034404145077</c:v>
                </c:pt>
                <c:pt idx="1270">
                  <c:v>41.2152248275862</c:v>
                </c:pt>
                <c:pt idx="1271">
                  <c:v>41.57704742268041</c:v>
                </c:pt>
                <c:pt idx="1272">
                  <c:v>41.60036946871794</c:v>
                </c:pt>
                <c:pt idx="1273">
                  <c:v>41.412001705583755</c:v>
                </c:pt>
                <c:pt idx="1274">
                  <c:v>41.366287058823524</c:v>
                </c:pt>
                <c:pt idx="1275">
                  <c:v>41.48265368</c:v>
                </c:pt>
                <c:pt idx="1276">
                  <c:v>41.73546897512437</c:v>
                </c:pt>
                <c:pt idx="1277">
                  <c:v>41.91620955518945</c:v>
                </c:pt>
                <c:pt idx="1278">
                  <c:v>42.09714326557376</c:v>
                </c:pt>
                <c:pt idx="1279">
                  <c:v>42.34498596078431</c:v>
                </c:pt>
                <c:pt idx="1280">
                  <c:v>42.59161172638436</c:v>
                </c:pt>
                <c:pt idx="1281">
                  <c:v>42.69116103896103</c:v>
                </c:pt>
                <c:pt idx="1282">
                  <c:v>42.72093828756058</c:v>
                </c:pt>
                <c:pt idx="1283">
                  <c:v>42.81926956521739</c:v>
                </c:pt>
                <c:pt idx="1284">
                  <c:v>42.58429439999999</c:v>
                </c:pt>
                <c:pt idx="1285">
                  <c:v>42.35230779014308</c:v>
                </c:pt>
                <c:pt idx="1286">
                  <c:v>42.05681261829652</c:v>
                </c:pt>
                <c:pt idx="1287">
                  <c:v>42.1224616713615</c:v>
                </c:pt>
                <c:pt idx="1288">
                  <c:v>42.12206355348837</c:v>
                </c:pt>
                <c:pt idx="1289">
                  <c:v>42.056694478527604</c:v>
                </c:pt>
                <c:pt idx="1290">
                  <c:v>42.15771112328766</c:v>
                </c:pt>
                <c:pt idx="1291">
                  <c:v>42.38562392727272</c:v>
                </c:pt>
                <c:pt idx="1292">
                  <c:v>42.48295218045112</c:v>
                </c:pt>
                <c:pt idx="1293">
                  <c:v>43.0248301162444</c:v>
                </c:pt>
                <c:pt idx="1294">
                  <c:v>43.75133975074183</c:v>
                </c:pt>
                <c:pt idx="1295">
                  <c:v>44.471049926144744</c:v>
                </c:pt>
                <c:pt idx="1296">
                  <c:v>45.23619591215226</c:v>
                </c:pt>
                <c:pt idx="1297">
                  <c:v>45.855263374819096</c:v>
                </c:pt>
                <c:pt idx="1298">
                  <c:v>46.52637249283667</c:v>
                </c:pt>
                <c:pt idx="1299">
                  <c:v>46.78322236827195</c:v>
                </c:pt>
                <c:pt idx="1300">
                  <c:v>46.96819273846153</c:v>
                </c:pt>
                <c:pt idx="1301">
                  <c:v>47.214114522821575</c:v>
                </c:pt>
                <c:pt idx="1302">
                  <c:v>47.42125060465116</c:v>
                </c:pt>
                <c:pt idx="1303">
                  <c:v>47.68810217886178</c:v>
                </c:pt>
                <c:pt idx="1304">
                  <c:v>47.88599034852547</c:v>
                </c:pt>
                <c:pt idx="1305">
                  <c:v>47.75296780851063</c:v>
                </c:pt>
                <c:pt idx="1306">
                  <c:v>47.55898630830038</c:v>
                </c:pt>
                <c:pt idx="1307">
                  <c:v>47.30711029986961</c:v>
                </c:pt>
                <c:pt idx="1308">
                  <c:v>47.087992041131095</c:v>
                </c:pt>
                <c:pt idx="1309">
                  <c:v>46.875293019011394</c:v>
                </c:pt>
                <c:pt idx="1310">
                  <c:v>46.609875655430706</c:v>
                </c:pt>
                <c:pt idx="1311">
                  <c:v>45.740193837037026</c:v>
                </c:pt>
                <c:pt idx="1312">
                  <c:v>44.944801701711484</c:v>
                </c:pt>
                <c:pt idx="1313">
                  <c:v>44.11111777509068</c:v>
                </c:pt>
                <c:pt idx="1314">
                  <c:v>43.81586263603385</c:v>
                </c:pt>
                <c:pt idx="1315">
                  <c:v>43.20713373349339</c:v>
                </c:pt>
                <c:pt idx="1316">
                  <c:v>42.55638857142857</c:v>
                </c:pt>
                <c:pt idx="1317">
                  <c:v>42.32767924528301</c:v>
                </c:pt>
                <c:pt idx="1318">
                  <c:v>42.152488421052624</c:v>
                </c:pt>
                <c:pt idx="1319">
                  <c:v>41.931498493626876</c:v>
                </c:pt>
                <c:pt idx="1320">
                  <c:v>41.36958896551723</c:v>
                </c:pt>
                <c:pt idx="1321">
                  <c:v>40.72377883959044</c:v>
                </c:pt>
                <c:pt idx="1322">
                  <c:v>40.2269613559322</c:v>
                </c:pt>
                <c:pt idx="1323">
                  <c:v>40.34878227609427</c:v>
                </c:pt>
                <c:pt idx="1324">
                  <c:v>40.424179723830726</c:v>
                </c:pt>
                <c:pt idx="1325">
                  <c:v>40.45344105960264</c:v>
                </c:pt>
                <c:pt idx="1326">
                  <c:v>40.24292379039301</c:v>
                </c:pt>
                <c:pt idx="1327">
                  <c:v>40.16681972697724</c:v>
                </c:pt>
                <c:pt idx="1328">
                  <c:v>40.006089270386255</c:v>
                </c:pt>
                <c:pt idx="1329">
                  <c:v>39.998852248393995</c:v>
                </c:pt>
                <c:pt idx="1330">
                  <c:v>39.94896563500533</c:v>
                </c:pt>
                <c:pt idx="1331">
                  <c:v>39.8993974468085</c:v>
                </c:pt>
                <c:pt idx="1332">
                  <c:v>39.29783562248144</c:v>
                </c:pt>
                <c:pt idx="1333">
                  <c:v>38.69983108668075</c:v>
                </c:pt>
                <c:pt idx="1334">
                  <c:v>38.26715936507936</c:v>
                </c:pt>
                <c:pt idx="1335">
                  <c:v>37.557047620653314</c:v>
                </c:pt>
                <c:pt idx="1336">
                  <c:v>36.66029917327766</c:v>
                </c:pt>
                <c:pt idx="1337">
                  <c:v>35.66983422680412</c:v>
                </c:pt>
                <c:pt idx="1338">
                  <c:v>34.97777373538461</c:v>
                </c:pt>
                <c:pt idx="1339">
                  <c:v>34.397825392016365</c:v>
                </c:pt>
                <c:pt idx="1340">
                  <c:v>33.820496016343206</c:v>
                </c:pt>
                <c:pt idx="1341">
                  <c:v>32.95455988594704</c:v>
                </c:pt>
                <c:pt idx="1342">
                  <c:v>32.257892032653054</c:v>
                </c:pt>
                <c:pt idx="1343">
                  <c:v>31.62279344262295</c:v>
                </c:pt>
                <c:pt idx="1344">
                  <c:v>31.37511798773006</c:v>
                </c:pt>
                <c:pt idx="1345">
                  <c:v>31.16000021246169</c:v>
                </c:pt>
                <c:pt idx="1346">
                  <c:v>30.977179979570984</c:v>
                </c:pt>
                <c:pt idx="1347">
                  <c:v>30.89767443407707</c:v>
                </c:pt>
                <c:pt idx="1348">
                  <c:v>30.850111499999997</c:v>
                </c:pt>
                <c:pt idx="1349">
                  <c:v>30.896239597989943</c:v>
                </c:pt>
                <c:pt idx="1350">
                  <c:v>31.35107406606606</c:v>
                </c:pt>
                <c:pt idx="1351">
                  <c:v>31.833775856287417</c:v>
                </c:pt>
                <c:pt idx="1352">
                  <c:v>32.24966037735849</c:v>
                </c:pt>
                <c:pt idx="1353">
                  <c:v>32.74206753267326</c:v>
                </c:pt>
                <c:pt idx="1354">
                  <c:v>33.2646369486166</c:v>
                </c:pt>
                <c:pt idx="1355">
                  <c:v>33.8182554787759</c:v>
                </c:pt>
                <c:pt idx="1356">
                  <c:v>34.60158429833169</c:v>
                </c:pt>
                <c:pt idx="1357">
                  <c:v>35.41028906249999</c:v>
                </c:pt>
                <c:pt idx="1358">
                  <c:v>36.317015204678356</c:v>
                </c:pt>
                <c:pt idx="1359">
                  <c:v>36.88289137536372</c:v>
                </c:pt>
                <c:pt idx="1360">
                  <c:v>37.515965756286256</c:v>
                </c:pt>
                <c:pt idx="1361">
                  <c:v>38.145141755062674</c:v>
                </c:pt>
                <c:pt idx="1362">
                  <c:v>38.28004149855907</c:v>
                </c:pt>
                <c:pt idx="1363">
                  <c:v>38.4139085167464</c:v>
                </c:pt>
                <c:pt idx="1364">
                  <c:v>38.51004342857142</c:v>
                </c:pt>
                <c:pt idx="1365">
                  <c:v>38.46224177777777</c:v>
                </c:pt>
                <c:pt idx="1366">
                  <c:v>38.52392346438746</c:v>
                </c:pt>
                <c:pt idx="1367">
                  <c:v>38.58583703703703</c:v>
                </c:pt>
                <c:pt idx="1368">
                  <c:v>38.31989364170615</c:v>
                </c:pt>
                <c:pt idx="1369">
                  <c:v>37.94702359245282</c:v>
                </c:pt>
                <c:pt idx="1370">
                  <c:v>37.61320150375939</c:v>
                </c:pt>
                <c:pt idx="1371">
                  <c:v>36.84339457436856</c:v>
                </c:pt>
                <c:pt idx="1372">
                  <c:v>36.11438136067101</c:v>
                </c:pt>
                <c:pt idx="1373">
                  <c:v>35.42367434944237</c:v>
                </c:pt>
                <c:pt idx="1374">
                  <c:v>35.07096716883116</c:v>
                </c:pt>
                <c:pt idx="1375">
                  <c:v>34.719792399999996</c:v>
                </c:pt>
                <c:pt idx="1376">
                  <c:v>34.337954570637116</c:v>
                </c:pt>
                <c:pt idx="1377">
                  <c:v>33.74727967617295</c:v>
                </c:pt>
                <c:pt idx="1378">
                  <c:v>33.19158292844036</c:v>
                </c:pt>
                <c:pt idx="1379">
                  <c:v>32.6387132662397</c:v>
                </c:pt>
                <c:pt idx="1380">
                  <c:v>32.48253722627737</c:v>
                </c:pt>
                <c:pt idx="1381">
                  <c:v>32.504673376029274</c:v>
                </c:pt>
                <c:pt idx="1382">
                  <c:v>32.586723529411756</c:v>
                </c:pt>
                <c:pt idx="1383">
                  <c:v>32.789059491712706</c:v>
                </c:pt>
                <c:pt idx="1384">
                  <c:v>32.840887228650125</c:v>
                </c:pt>
                <c:pt idx="1385">
                  <c:v>32.80209095890411</c:v>
                </c:pt>
                <c:pt idx="1386">
                  <c:v>32.90622812054794</c:v>
                </c:pt>
                <c:pt idx="1387">
                  <c:v>32.94995971558796</c:v>
                </c:pt>
                <c:pt idx="1388">
                  <c:v>32.90393466424682</c:v>
                </c:pt>
                <c:pt idx="1389">
                  <c:v>32.601148678150494</c:v>
                </c:pt>
                <c:pt idx="1390">
                  <c:v>32.29869004347826</c:v>
                </c:pt>
                <c:pt idx="1391">
                  <c:v>31.996999819004518</c:v>
                </c:pt>
                <c:pt idx="1392">
                  <c:v>32.24945736690647</c:v>
                </c:pt>
                <c:pt idx="1393">
                  <c:v>32.585899827956986</c:v>
                </c:pt>
                <c:pt idx="1394">
                  <c:v>32.89079036574486</c:v>
                </c:pt>
                <c:pt idx="1395">
                  <c:v>32.224515535048795</c:v>
                </c:pt>
                <c:pt idx="1396">
                  <c:v>31.621331734748004</c:v>
                </c:pt>
                <c:pt idx="1397">
                  <c:v>31.02218431718061</c:v>
                </c:pt>
                <c:pt idx="1398">
                  <c:v>31.97031985940246</c:v>
                </c:pt>
                <c:pt idx="1399">
                  <c:v>32.827158041958036</c:v>
                </c:pt>
                <c:pt idx="1400">
                  <c:v>33.67505530434782</c:v>
                </c:pt>
                <c:pt idx="1401">
                  <c:v>34.745207104943624</c:v>
                </c:pt>
                <c:pt idx="1402">
                  <c:v>35.87165494627382</c:v>
                </c:pt>
                <c:pt idx="1403">
                  <c:v>37.02842287694973</c:v>
                </c:pt>
                <c:pt idx="1404">
                  <c:v>37.69912826966291</c:v>
                </c:pt>
                <c:pt idx="1405">
                  <c:v>38.36657499310345</c:v>
                </c:pt>
                <c:pt idx="1406">
                  <c:v>38.96336343347639</c:v>
                </c:pt>
                <c:pt idx="1407">
                  <c:v>40.90458872075149</c:v>
                </c:pt>
                <c:pt idx="1408">
                  <c:v>42.89870996425531</c:v>
                </c:pt>
                <c:pt idx="1409">
                  <c:v>44.841473898305075</c:v>
                </c:pt>
                <c:pt idx="1410">
                  <c:v>45.380264141772145</c:v>
                </c:pt>
                <c:pt idx="1411">
                  <c:v>45.91473192605041</c:v>
                </c:pt>
                <c:pt idx="1412">
                  <c:v>46.328217696160266</c:v>
                </c:pt>
                <c:pt idx="1413">
                  <c:v>46.87143178702162</c:v>
                </c:pt>
                <c:pt idx="1414">
                  <c:v>47.52947746633416</c:v>
                </c:pt>
                <c:pt idx="1415">
                  <c:v>48.12597510373443</c:v>
                </c:pt>
                <c:pt idx="1416">
                  <c:v>48.714220974401314</c:v>
                </c:pt>
                <c:pt idx="1417">
                  <c:v>49.317126315789466</c:v>
                </c:pt>
                <c:pt idx="1418">
                  <c:v>49.83346655764513</c:v>
                </c:pt>
                <c:pt idx="1419">
                  <c:v>49.68158423395613</c:v>
                </c:pt>
                <c:pt idx="1420">
                  <c:v>49.57147545072697</c:v>
                </c:pt>
                <c:pt idx="1421">
                  <c:v>49.62222981466558</c:v>
                </c:pt>
                <c:pt idx="1422">
                  <c:v>48.50151897106108</c:v>
                </c:pt>
                <c:pt idx="1423">
                  <c:v>47.424231139646864</c:v>
                </c:pt>
                <c:pt idx="1424">
                  <c:v>46.27623551999999</c:v>
                </c:pt>
                <c:pt idx="1425">
                  <c:v>45.54329537579618</c:v>
                </c:pt>
                <c:pt idx="1426">
                  <c:v>44.923923278792685</c:v>
                </c:pt>
                <c:pt idx="1427">
                  <c:v>44.28473528945281</c:v>
                </c:pt>
                <c:pt idx="1428">
                  <c:v>43.10453877551019</c:v>
                </c:pt>
                <c:pt idx="1429">
                  <c:v>42.12035999999999</c:v>
                </c:pt>
                <c:pt idx="1430">
                  <c:v>41.11339487179487</c:v>
                </c:pt>
                <c:pt idx="1431">
                  <c:v>40.79065213964313</c:v>
                </c:pt>
                <c:pt idx="1432">
                  <c:v>40.43777569040247</c:v>
                </c:pt>
                <c:pt idx="1433">
                  <c:v>39.962908083140874</c:v>
                </c:pt>
                <c:pt idx="1434">
                  <c:v>40.10927852760735</c:v>
                </c:pt>
                <c:pt idx="1435">
                  <c:v>40.04041094224924</c:v>
                </c:pt>
                <c:pt idx="1436">
                  <c:v>40.00291062547098</c:v>
                </c:pt>
                <c:pt idx="1437">
                  <c:v>39.51938261573033</c:v>
                </c:pt>
                <c:pt idx="1438">
                  <c:v>39.18732810762331</c:v>
                </c:pt>
                <c:pt idx="1439">
                  <c:v>38.94406457399102</c:v>
                </c:pt>
                <c:pt idx="1440">
                  <c:v>38.42833180386329</c:v>
                </c:pt>
                <c:pt idx="1441">
                  <c:v>38.08765207121661</c:v>
                </c:pt>
                <c:pt idx="1442">
                  <c:v>37.87441066666666</c:v>
                </c:pt>
                <c:pt idx="1443">
                  <c:v>36.776842757396444</c:v>
                </c:pt>
                <c:pt idx="1444">
                  <c:v>35.75611784070796</c:v>
                </c:pt>
                <c:pt idx="1445">
                  <c:v>34.848942352941165</c:v>
                </c:pt>
                <c:pt idx="1446">
                  <c:v>33.7758872246696</c:v>
                </c:pt>
                <c:pt idx="1447">
                  <c:v>32.76534465592972</c:v>
                </c:pt>
                <c:pt idx="1448">
                  <c:v>31.71440466472303</c:v>
                </c:pt>
                <c:pt idx="1449">
                  <c:v>30.572292436681217</c:v>
                </c:pt>
                <c:pt idx="1450">
                  <c:v>29.390958339622635</c:v>
                </c:pt>
                <c:pt idx="1451">
                  <c:v>28.277670195794048</c:v>
                </c:pt>
                <c:pt idx="1452">
                  <c:v>28.37233178276611</c:v>
                </c:pt>
                <c:pt idx="1453">
                  <c:v>28.40492713419913</c:v>
                </c:pt>
                <c:pt idx="1454">
                  <c:v>28.379105814788222</c:v>
                </c:pt>
                <c:pt idx="1455">
                  <c:v>28.851801152688164</c:v>
                </c:pt>
                <c:pt idx="1456">
                  <c:v>29.305839221188258</c:v>
                </c:pt>
                <c:pt idx="1457">
                  <c:v>29.694727532097005</c:v>
                </c:pt>
                <c:pt idx="1458">
                  <c:v>30.20483188612099</c:v>
                </c:pt>
                <c:pt idx="1459">
                  <c:v>30.69096493967352</c:v>
                </c:pt>
                <c:pt idx="1460">
                  <c:v>31.17434564755838</c:v>
                </c:pt>
                <c:pt idx="1461">
                  <c:v>31.667113117066283</c:v>
                </c:pt>
                <c:pt idx="1462">
                  <c:v>32.22435380281689</c:v>
                </c:pt>
                <c:pt idx="1463">
                  <c:v>32.84932938689217</c:v>
                </c:pt>
                <c:pt idx="1464">
                  <c:v>33.11615596072931</c:v>
                </c:pt>
                <c:pt idx="1465">
                  <c:v>33.427028930817606</c:v>
                </c:pt>
                <c:pt idx="1466">
                  <c:v>33.73573704735375</c:v>
                </c:pt>
                <c:pt idx="1467">
                  <c:v>33.353763333333326</c:v>
                </c:pt>
                <c:pt idx="1468">
                  <c:v>33.01963938973647</c:v>
                </c:pt>
                <c:pt idx="1469">
                  <c:v>32.6864409972299</c:v>
                </c:pt>
                <c:pt idx="1470">
                  <c:v>33.295190027700826</c:v>
                </c:pt>
                <c:pt idx="1471">
                  <c:v>33.81028176795579</c:v>
                </c:pt>
                <c:pt idx="1472">
                  <c:v>34.346189937973804</c:v>
                </c:pt>
                <c:pt idx="1473">
                  <c:v>35.02593273850377</c:v>
                </c:pt>
                <c:pt idx="1474">
                  <c:v>35.822528395061724</c:v>
                </c:pt>
                <c:pt idx="1475">
                  <c:v>36.65989465020575</c:v>
                </c:pt>
                <c:pt idx="1476">
                  <c:v>37.00502311354309</c:v>
                </c:pt>
                <c:pt idx="1477">
                  <c:v>37.33928739468302</c:v>
                </c:pt>
                <c:pt idx="1478">
                  <c:v>37.67144673913043</c:v>
                </c:pt>
                <c:pt idx="1479">
                  <c:v>38.995271641791035</c:v>
                </c:pt>
                <c:pt idx="1480">
                  <c:v>40.34284149152542</c:v>
                </c:pt>
                <c:pt idx="1481">
                  <c:v>41.575913513513505</c:v>
                </c:pt>
                <c:pt idx="1482">
                  <c:v>42.63207654986522</c:v>
                </c:pt>
                <c:pt idx="1483">
                  <c:v>43.623926979865765</c:v>
                </c:pt>
                <c:pt idx="1484">
                  <c:v>44.667537349397584</c:v>
                </c:pt>
                <c:pt idx="1485">
                  <c:v>46.41793926421404</c:v>
                </c:pt>
                <c:pt idx="1486">
                  <c:v>48.133826052104205</c:v>
                </c:pt>
                <c:pt idx="1487">
                  <c:v>49.911727454909816</c:v>
                </c:pt>
                <c:pt idx="1488">
                  <c:v>50.76846307385229</c:v>
                </c:pt>
                <c:pt idx="1489">
                  <c:v>51.618385685884675</c:v>
                </c:pt>
                <c:pt idx="1490">
                  <c:v>52.496227212681625</c:v>
                </c:pt>
                <c:pt idx="1491">
                  <c:v>53.33083541277154</c:v>
                </c:pt>
                <c:pt idx="1492">
                  <c:v>54.23097622076215</c:v>
                </c:pt>
                <c:pt idx="1493">
                  <c:v>55.127735606557366</c:v>
                </c:pt>
                <c:pt idx="1494">
                  <c:v>55.52802413114753</c:v>
                </c:pt>
                <c:pt idx="1495">
                  <c:v>55.7819992151733</c:v>
                </c:pt>
                <c:pt idx="1496">
                  <c:v>56.07122506527414</c:v>
                </c:pt>
                <c:pt idx="1497">
                  <c:v>55.24271503448276</c:v>
                </c:pt>
                <c:pt idx="1498">
                  <c:v>54.63231340625</c:v>
                </c:pt>
                <c:pt idx="1499">
                  <c:v>54.02095739413679</c:v>
                </c:pt>
                <c:pt idx="1500">
                  <c:v>53.748293129533664</c:v>
                </c:pt>
                <c:pt idx="1501">
                  <c:v>53.61673041187863</c:v>
                </c:pt>
                <c:pt idx="1502">
                  <c:v>53.38311522157996</c:v>
                </c:pt>
                <c:pt idx="1503">
                  <c:v>53.631235316698636</c:v>
                </c:pt>
                <c:pt idx="1504">
                  <c:v>53.98067126436781</c:v>
                </c:pt>
                <c:pt idx="1505">
                  <c:v>54.39811206126355</c:v>
                </c:pt>
                <c:pt idx="1506">
                  <c:v>54.85919299872611</c:v>
                </c:pt>
                <c:pt idx="1507">
                  <c:v>55.31867043356642</c:v>
                </c:pt>
                <c:pt idx="1508">
                  <c:v>55.70555133079847</c:v>
                </c:pt>
                <c:pt idx="1509">
                  <c:v>56.933266961465556</c:v>
                </c:pt>
                <c:pt idx="1510">
                  <c:v>58.2265846153846</c:v>
                </c:pt>
                <c:pt idx="1511">
                  <c:v>59.62759445145018</c:v>
                </c:pt>
                <c:pt idx="1512">
                  <c:v>60.21263520301696</c:v>
                </c:pt>
                <c:pt idx="1513">
                  <c:v>60.79416327819548</c:v>
                </c:pt>
                <c:pt idx="1514">
                  <c:v>61.410264</c:v>
                </c:pt>
                <c:pt idx="1515">
                  <c:v>61.49104632209737</c:v>
                </c:pt>
                <c:pt idx="1516">
                  <c:v>61.68715439850093</c:v>
                </c:pt>
                <c:pt idx="1517">
                  <c:v>61.767540860885816</c:v>
                </c:pt>
                <c:pt idx="1518">
                  <c:v>61.73621233644859</c:v>
                </c:pt>
                <c:pt idx="1519">
                  <c:v>61.666588059701475</c:v>
                </c:pt>
                <c:pt idx="1520">
                  <c:v>61.55901141439205</c:v>
                </c:pt>
                <c:pt idx="1521">
                  <c:v>60.94321696039603</c:v>
                </c:pt>
                <c:pt idx="1522">
                  <c:v>60.51739627987615</c:v>
                </c:pt>
                <c:pt idx="1523">
                  <c:v>60.12815077495349</c:v>
                </c:pt>
                <c:pt idx="1524">
                  <c:v>59.925867326732664</c:v>
                </c:pt>
                <c:pt idx="1525">
                  <c:v>59.72433353922173</c:v>
                </c:pt>
                <c:pt idx="1526">
                  <c:v>59.52354525277435</c:v>
                </c:pt>
                <c:pt idx="1527">
                  <c:v>59.12815753846153</c:v>
                </c:pt>
                <c:pt idx="1528">
                  <c:v>58.73422702702701</c:v>
                </c:pt>
                <c:pt idx="1529">
                  <c:v>58.37753815950919</c:v>
                </c:pt>
                <c:pt idx="1530">
                  <c:v>57.867168499999984</c:v>
                </c:pt>
                <c:pt idx="1531">
                  <c:v>57.357898780905735</c:v>
                </c:pt>
                <c:pt idx="1532">
                  <c:v>56.850023471882636</c:v>
                </c:pt>
                <c:pt idx="1533">
                  <c:v>56.522724029268275</c:v>
                </c:pt>
                <c:pt idx="1534">
                  <c:v>56.33423206829267</c:v>
                </c:pt>
                <c:pt idx="1535">
                  <c:v>56.17984722391701</c:v>
                </c:pt>
                <c:pt idx="1536">
                  <c:v>56.37498234440705</c:v>
                </c:pt>
                <c:pt idx="1537">
                  <c:v>56.63794675266819</c:v>
                </c:pt>
                <c:pt idx="1538">
                  <c:v>56.796817454545454</c:v>
                </c:pt>
                <c:pt idx="1539">
                  <c:v>57.67960144404331</c:v>
                </c:pt>
                <c:pt idx="1540">
                  <c:v>58.97247075812274</c:v>
                </c:pt>
                <c:pt idx="1541">
                  <c:v>60.26534007220217</c:v>
                </c:pt>
                <c:pt idx="1542">
                  <c:v>61.52004799040191</c:v>
                </c:pt>
                <c:pt idx="1543">
                  <c:v>62.80481436265708</c:v>
                </c:pt>
                <c:pt idx="1544">
                  <c:v>63.930774032161985</c:v>
                </c:pt>
                <c:pt idx="1545">
                  <c:v>65.85396718192628</c:v>
                </c:pt>
                <c:pt idx="1546">
                  <c:v>67.85084729649435</c:v>
                </c:pt>
                <c:pt idx="1547">
                  <c:v>69.88685632798573</c:v>
                </c:pt>
                <c:pt idx="1548">
                  <c:v>71.02030616113744</c:v>
                </c:pt>
                <c:pt idx="1549">
                  <c:v>71.93461389870434</c:v>
                </c:pt>
                <c:pt idx="1550">
                  <c:v>72.66803271028037</c:v>
                </c:pt>
                <c:pt idx="1551">
                  <c:v>73.08649994162288</c:v>
                </c:pt>
                <c:pt idx="1552">
                  <c:v>73.46161912536442</c:v>
                </c:pt>
                <c:pt idx="1553">
                  <c:v>73.5360668213457</c:v>
                </c:pt>
                <c:pt idx="1554">
                  <c:v>74.2042574074074</c:v>
                </c:pt>
                <c:pt idx="1555">
                  <c:v>75.04267037037035</c:v>
                </c:pt>
                <c:pt idx="1556">
                  <c:v>75.48791709844559</c:v>
                </c:pt>
                <c:pt idx="1557">
                  <c:v>73.62701609195402</c:v>
                </c:pt>
                <c:pt idx="1558">
                  <c:v>71.8549707064905</c:v>
                </c:pt>
                <c:pt idx="1559">
                  <c:v>70.16551724137929</c:v>
                </c:pt>
                <c:pt idx="1560">
                  <c:v>67.60509697315818</c:v>
                </c:pt>
                <c:pt idx="1561">
                  <c:v>65.22471535836176</c:v>
                </c:pt>
                <c:pt idx="1562">
                  <c:v>62.970246538024966</c:v>
                </c:pt>
                <c:pt idx="1563">
                  <c:v>58.741190729225536</c:v>
                </c:pt>
                <c:pt idx="1564">
                  <c:v>54.514776814856496</c:v>
                </c:pt>
                <c:pt idx="1565">
                  <c:v>50.46761258426965</c:v>
                </c:pt>
                <c:pt idx="1566">
                  <c:v>46.721300732394354</c:v>
                </c:pt>
                <c:pt idx="1567">
                  <c:v>42.83282659154929</c:v>
                </c:pt>
                <c:pt idx="1568">
                  <c:v>38.76961615255187</c:v>
                </c:pt>
                <c:pt idx="1569">
                  <c:v>37.24245087225661</c:v>
                </c:pt>
                <c:pt idx="1570">
                  <c:v>35.64455738444193</c:v>
                </c:pt>
                <c:pt idx="1571">
                  <c:v>34.118310356536504</c:v>
                </c:pt>
                <c:pt idx="1572">
                  <c:v>34.045846188594005</c:v>
                </c:pt>
                <c:pt idx="1573">
                  <c:v>33.91638515185601</c:v>
                </c:pt>
                <c:pt idx="1574">
                  <c:v>33.73124832214764</c:v>
                </c:pt>
                <c:pt idx="1575">
                  <c:v>34.46711279199109</c:v>
                </c:pt>
                <c:pt idx="1576">
                  <c:v>35.39058153503892</c:v>
                </c:pt>
                <c:pt idx="1577">
                  <c:v>36.29386459143968</c:v>
                </c:pt>
                <c:pt idx="1578">
                  <c:v>37.74491860077734</c:v>
                </c:pt>
                <c:pt idx="1579">
                  <c:v>39.10599579413392</c:v>
                </c:pt>
                <c:pt idx="1580">
                  <c:v>40.525121767955795</c:v>
                </c:pt>
                <c:pt idx="1581">
                  <c:v>39.35817231108659</c:v>
                </c:pt>
                <c:pt idx="1582">
                  <c:v>38.2582804191947</c:v>
                </c:pt>
                <c:pt idx="1583">
                  <c:v>37.240551907131</c:v>
                </c:pt>
                <c:pt idx="1584">
                  <c:v>38.29948266373142</c:v>
                </c:pt>
                <c:pt idx="1585">
                  <c:v>39.22018656471873</c:v>
                </c:pt>
                <c:pt idx="1586">
                  <c:v>40.19227100977198</c:v>
                </c:pt>
                <c:pt idx="1587">
                  <c:v>42.15290794341675</c:v>
                </c:pt>
                <c:pt idx="1588">
                  <c:v>44.098052534059924</c:v>
                </c:pt>
                <c:pt idx="1589">
                  <c:v>45.9242286336418</c:v>
                </c:pt>
                <c:pt idx="1590">
                  <c:v>47.65791495377921</c:v>
                </c:pt>
                <c:pt idx="1591">
                  <c:v>49.25406457204766</c:v>
                </c:pt>
                <c:pt idx="1592">
                  <c:v>50.8656051835853</c:v>
                </c:pt>
                <c:pt idx="1593">
                  <c:v>55.390555675675664</c:v>
                </c:pt>
                <c:pt idx="1594">
                  <c:v>60.022739945799444</c:v>
                </c:pt>
                <c:pt idx="1595">
                  <c:v>64.57481410743353</c:v>
                </c:pt>
                <c:pt idx="1596">
                  <c:v>65.69371576673866</c:v>
                </c:pt>
                <c:pt idx="1597">
                  <c:v>66.76591879699248</c:v>
                </c:pt>
                <c:pt idx="1598">
                  <c:v>67.75427961579508</c:v>
                </c:pt>
                <c:pt idx="1599">
                  <c:v>69.33472765957445</c:v>
                </c:pt>
                <c:pt idx="1600">
                  <c:v>70.7176393442623</c:v>
                </c:pt>
                <c:pt idx="1601">
                  <c:v>72.27455139694253</c:v>
                </c:pt>
                <c:pt idx="1602">
                  <c:v>73.08520295670537</c:v>
                </c:pt>
                <c:pt idx="1603">
                  <c:v>73.74244052770446</c:v>
                </c:pt>
                <c:pt idx="1604">
                  <c:v>74.28145086887835</c:v>
                </c:pt>
                <c:pt idx="1605">
                  <c:v>74.22489931901518</c:v>
                </c:pt>
                <c:pt idx="1606">
                  <c:v>74.5184242931937</c:v>
                </c:pt>
                <c:pt idx="1607">
                  <c:v>75.12614188124013</c:v>
                </c:pt>
                <c:pt idx="1608">
                  <c:v>75.68132899842684</c:v>
                </c:pt>
                <c:pt idx="1609">
                  <c:v>75.95596496350363</c:v>
                </c:pt>
                <c:pt idx="1610">
                  <c:v>76.06972953957576</c:v>
                </c:pt>
                <c:pt idx="1611">
                  <c:v>76.83304419321684</c:v>
                </c:pt>
                <c:pt idx="1612">
                  <c:v>78.18488724279834</c:v>
                </c:pt>
                <c:pt idx="1613">
                  <c:v>79.41683167095114</c:v>
                </c:pt>
                <c:pt idx="1614">
                  <c:v>80.38813756397133</c:v>
                </c:pt>
                <c:pt idx="1615">
                  <c:v>81.30911608961301</c:v>
                </c:pt>
                <c:pt idx="1616">
                  <c:v>81.6417440643863</c:v>
                </c:pt>
                <c:pt idx="1617">
                  <c:v>82.85068192771081</c:v>
                </c:pt>
                <c:pt idx="1618">
                  <c:v>84.90553117408905</c:v>
                </c:pt>
                <c:pt idx="1619">
                  <c:v>86.6402951219512</c:v>
                </c:pt>
                <c:pt idx="1620">
                  <c:v>87.15059687342408</c:v>
                </c:pt>
                <c:pt idx="1621">
                  <c:v>88.1384833417212</c:v>
                </c:pt>
                <c:pt idx="1622">
                  <c:v>88.81015975975974</c:v>
                </c:pt>
                <c:pt idx="1623">
                  <c:v>88.79604645161287</c:v>
                </c:pt>
                <c:pt idx="1624">
                  <c:v>89.08907061728392</c:v>
                </c:pt>
                <c:pt idx="1625">
                  <c:v>89.64352015771314</c:v>
                </c:pt>
                <c:pt idx="1626">
                  <c:v>91.01105454545453</c:v>
                </c:pt>
                <c:pt idx="1627">
                  <c:v>92.4611523295733</c:v>
                </c:pt>
                <c:pt idx="1628">
                  <c:v>94.5535156234598</c:v>
                </c:pt>
                <c:pt idx="1629">
                  <c:v>96.25471159563922</c:v>
                </c:pt>
                <c:pt idx="1630">
                  <c:v>97.58557459057072</c:v>
                </c:pt>
                <c:pt idx="1631">
                  <c:v>98.6262921704658</c:v>
                </c:pt>
                <c:pt idx="1632">
                  <c:v>98.9855971859932</c:v>
                </c:pt>
                <c:pt idx="1633">
                  <c:v>99.11474513388272</c:v>
                </c:pt>
                <c:pt idx="1634">
                  <c:v>98.87040009349798</c:v>
                </c:pt>
                <c:pt idx="1635">
                  <c:v>98.92928519590103</c:v>
                </c:pt>
                <c:pt idx="1636">
                  <c:v>99.02121231648144</c:v>
                </c:pt>
                <c:pt idx="1637">
                  <c:v>99.52112732299184</c:v>
                </c:pt>
                <c:pt idx="1638">
                  <c:v>97.07693498288516</c:v>
                </c:pt>
                <c:pt idx="1639">
                  <c:v>94.78123982165958</c:v>
                </c:pt>
                <c:pt idx="1640">
                  <c:v>92.05349705021821</c:v>
                </c:pt>
                <c:pt idx="1641">
                  <c:v>87.01872803155032</c:v>
                </c:pt>
                <c:pt idx="1642">
                  <c:v>81.69522031430651</c:v>
                </c:pt>
                <c:pt idx="1643">
                  <c:v>76.9371330629035</c:v>
                </c:pt>
                <c:pt idx="1644">
                  <c:v>74.32399090392266</c:v>
                </c:pt>
                <c:pt idx="1645">
                  <c:v>71.88262398851165</c:v>
                </c:pt>
                <c:pt idx="1646">
                  <c:v>69.05786894458805</c:v>
                </c:pt>
                <c:pt idx="1647">
                  <c:v>65.22408122035348</c:v>
                </c:pt>
                <c:pt idx="1648">
                  <c:v>61.290469367406466</c:v>
                </c:pt>
                <c:pt idx="1649">
                  <c:v>57.32386317208599</c:v>
                </c:pt>
                <c:pt idx="1650">
                  <c:v>55.018896183011755</c:v>
                </c:pt>
                <c:pt idx="1651">
                  <c:v>53.22581926731967</c:v>
                </c:pt>
                <c:pt idx="1652">
                  <c:v>51.28317648080518</c:v>
                </c:pt>
                <c:pt idx="1653">
                  <c:v>40.12983040360525</c:v>
                </c:pt>
                <c:pt idx="1654">
                  <c:v>29.008771660586085</c:v>
                </c:pt>
                <c:pt idx="1655">
                  <c:v>17.282849477709913</c:v>
                </c:pt>
                <c:pt idx="1656">
                  <c:v>14.116381030865336</c:v>
                </c:pt>
                <c:pt idx="1657">
                  <c:v>10.970254438176564</c:v>
                </c:pt>
                <c:pt idx="1658">
                  <c:v>7.874830684174152</c:v>
                </c:pt>
                <c:pt idx="1659">
                  <c:v>8.1033209529169</c:v>
                </c:pt>
                <c:pt idx="1660">
                  <c:v>8.327364955858146</c:v>
                </c:pt>
                <c:pt idx="1661">
                  <c:v>8.501721242692158</c:v>
                </c:pt>
                <c:pt idx="1662">
                  <c:v>10.416313460350775</c:v>
                </c:pt>
                <c:pt idx="1663">
                  <c:v>12.289839784278655</c:v>
                </c:pt>
                <c:pt idx="1664">
                  <c:v>14.17780811134931</c:v>
                </c:pt>
                <c:pt idx="1665">
                  <c:v>28.63330326537975</c:v>
                </c:pt>
                <c:pt idx="1666">
                  <c:v>43.0719556233532</c:v>
                </c:pt>
                <c:pt idx="1667">
                  <c:v>57.632360974118875</c:v>
                </c:pt>
                <c:pt idx="1668">
                  <c:v>61.17725124257567</c:v>
                </c:pt>
                <c:pt idx="1669">
                  <c:v>64.9022536575913</c:v>
                </c:pt>
                <c:pt idx="1670">
                  <c:v>68.36178522361243</c:v>
                </c:pt>
                <c:pt idx="1671">
                  <c:v>70.54677705966267</c:v>
                </c:pt>
                <c:pt idx="1672">
                  <c:v>72.79386995939093</c:v>
                </c:pt>
                <c:pt idx="1673">
                  <c:v>75.16899318697953</c:v>
                </c:pt>
                <c:pt idx="1674">
                  <c:v>76.93022608950923</c:v>
                </c:pt>
                <c:pt idx="1675">
                  <c:v>78.59880098208066</c:v>
                </c:pt>
                <c:pt idx="1676">
                  <c:v>80.32671528435854</c:v>
                </c:pt>
                <c:pt idx="1677">
                  <c:v>82.26988784286111</c:v>
                </c:pt>
                <c:pt idx="1678">
                  <c:v>84.27750771241709</c:v>
                </c:pt>
                <c:pt idx="1679">
                  <c:v>86.1716387062629</c:v>
                </c:pt>
                <c:pt idx="1680">
                  <c:v>87.22670166149764</c:v>
                </c:pt>
                <c:pt idx="1681">
                  <c:v>88.25505623359194</c:v>
                </c:pt>
                <c:pt idx="1682">
                  <c:v>88.8451116272201</c:v>
                </c:pt>
                <c:pt idx="1683">
                  <c:v>89.20310743154918</c:v>
                </c:pt>
                <c:pt idx="1684">
                  <c:v>89.70755341558831</c:v>
                </c:pt>
                <c:pt idx="1685">
                  <c:v>90.72682822232656</c:v>
                </c:pt>
                <c:pt idx="1686">
                  <c:v>91.76693832384626</c:v>
                </c:pt>
                <c:pt idx="1687">
                  <c:v>92.63192460659029</c:v>
                </c:pt>
                <c:pt idx="1688">
                  <c:v>93.60713159298157</c:v>
                </c:pt>
                <c:pt idx="1689">
                  <c:v>93.78982832864442</c:v>
                </c:pt>
                <c:pt idx="1690">
                  <c:v>93.8582193343058</c:v>
                </c:pt>
                <c:pt idx="1691">
                  <c:v>94.07947463575454</c:v>
                </c:pt>
                <c:pt idx="1692">
                  <c:v>94.23826563430613</c:v>
                </c:pt>
                <c:pt idx="1693">
                  <c:v>94.39359825707295</c:v>
                </c:pt>
                <c:pt idx="1694">
                  <c:v>94.2462816488805</c:v>
                </c:pt>
                <c:pt idx="1695">
                  <c:v>93.74309494317316</c:v>
                </c:pt>
                <c:pt idx="1696">
                  <c:v>93.6336486304201</c:v>
                </c:pt>
                <c:pt idx="1697">
                  <c:v>93.55125075170602</c:v>
                </c:pt>
                <c:pt idx="1698">
                  <c:v>93.19949577484459</c:v>
                </c:pt>
                <c:pt idx="1699">
                  <c:v>92.18201589554602</c:v>
                </c:pt>
                <c:pt idx="1700">
                  <c:v>91.27305569840149</c:v>
                </c:pt>
                <c:pt idx="1701">
                  <c:v>91.31208653060516</c:v>
                </c:pt>
                <c:pt idx="1702">
                  <c:v>91.75032616485898</c:v>
                </c:pt>
                <c:pt idx="1703">
                  <c:v>92.00162786747443</c:v>
                </c:pt>
                <c:pt idx="1704">
                  <c:v>92.15095640090323</c:v>
                </c:pt>
                <c:pt idx="1705">
                  <c:v>91.81955462901543</c:v>
                </c:pt>
                <c:pt idx="1706">
                  <c:v>91.99621605598585</c:v>
                </c:pt>
                <c:pt idx="1707">
                  <c:v>93.22954444783704</c:v>
                </c:pt>
                <c:pt idx="1708">
                  <c:v>94.19941702977097</c:v>
                </c:pt>
                <c:pt idx="1709">
                  <c:v>95.10675277511305</c:v>
                </c:pt>
                <c:pt idx="1710">
                  <c:v>96.26092844055547</c:v>
                </c:pt>
                <c:pt idx="1711">
                  <c:v>97.3354732615862</c:v>
                </c:pt>
                <c:pt idx="1712">
                  <c:v>98.41122157258837</c:v>
                </c:pt>
                <c:pt idx="1713">
                  <c:v>100.69709813056099</c:v>
                </c:pt>
                <c:pt idx="1714">
                  <c:v>102.93912892748497</c:v>
                </c:pt>
                <c:pt idx="1715">
                  <c:v>104.98408145926392</c:v>
                </c:pt>
                <c:pt idx="1716">
                  <c:v>104.82113237230456</c:v>
                </c:pt>
                <c:pt idx="1717">
                  <c:v>104.66027830190686</c:v>
                </c:pt>
                <c:pt idx="1718">
                  <c:v>104.21446932410183</c:v>
                </c:pt>
                <c:pt idx="1719">
                  <c:v>104.65136937301746</c:v>
                </c:pt>
                <c:pt idx="1720">
                  <c:v>105.06376326187473</c:v>
                </c:pt>
                <c:pt idx="1721">
                  <c:v>105.64366950151671</c:v>
                </c:pt>
                <c:pt idx="1722">
                  <c:v>106.6551202518363</c:v>
                </c:pt>
                <c:pt idx="1723">
                  <c:v>107.80542387703277</c:v>
                </c:pt>
                <c:pt idx="1724">
                  <c:v>108.69545966701813</c:v>
                </c:pt>
                <c:pt idx="1725">
                  <c:v>107.71800112031603</c:v>
                </c:pt>
                <c:pt idx="1726">
                  <c:v>107.04476102154976</c:v>
                </c:pt>
                <c:pt idx="1727">
                  <c:v>106.3899909715006</c:v>
                </c:pt>
                <c:pt idx="1728">
                  <c:v>105.82732669539207</c:v>
                </c:pt>
                <c:pt idx="1729">
                  <c:v>104.30861836555584</c:v>
                </c:pt>
                <c:pt idx="1730">
                  <c:v>102.63667049242119</c:v>
                </c:pt>
                <c:pt idx="1731">
                  <c:v>100.93545078381565</c:v>
                </c:pt>
                <c:pt idx="1732">
                  <c:v>98.93814444607976</c:v>
                </c:pt>
                <c:pt idx="1733">
                  <c:v>97.11254770824426</c:v>
                </c:pt>
                <c:pt idx="1734">
                  <c:v>95.65659138334156</c:v>
                </c:pt>
                <c:pt idx="1735">
                  <c:v>94.34075832088486</c:v>
                </c:pt>
                <c:pt idx="1736">
                  <c:v>93.03408838176888</c:v>
                </c:pt>
                <c:pt idx="1737">
                  <c:v>91.6625905027792</c:v>
                </c:pt>
                <c:pt idx="1738">
                  <c:v>90.44012808844843</c:v>
                </c:pt>
                <c:pt idx="1739">
                  <c:v>89.3290319416552</c:v>
                </c:pt>
                <c:pt idx="1740">
                  <c:v>89.15068631920172</c:v>
                </c:pt>
                <c:pt idx="1741">
                  <c:v>89.04647494211571</c:v>
                </c:pt>
                <c:pt idx="1742">
                  <c:v>88.63392337023161</c:v>
                </c:pt>
                <c:pt idx="1743">
                  <c:v>88.37897358951102</c:v>
                </c:pt>
                <c:pt idx="1744">
                  <c:v>88.18548035416204</c:v>
                </c:pt>
                <c:pt idx="1745">
                  <c:v>88.05889153507205</c:v>
                </c:pt>
                <c:pt idx="1746">
                  <c:v>88.93561248067554</c:v>
                </c:pt>
                <c:pt idx="1747">
                  <c:v>89.58733148155068</c:v>
                </c:pt>
                <c:pt idx="1748">
                  <c:v>90.1040469208211</c:v>
                </c:pt>
              </c:numCache>
            </c:numRef>
          </c:yVal>
          <c:smooth val="0"/>
        </c:ser>
        <c:axId val="17385770"/>
        <c:axId val="22254203"/>
      </c:scatterChart>
      <c:valAx>
        <c:axId val="1871648"/>
        <c:scaling>
          <c:orientation val="minMax"/>
          <c:max val="2020"/>
          <c:min val="187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844833"/>
        <c:crosses val="autoZero"/>
        <c:crossBetween val="midCat"/>
        <c:dispUnits/>
      </c:valAx>
      <c:valAx>
        <c:axId val="16844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Real S&amp;P Composite Stock Price Index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71648"/>
        <c:crosses val="autoZero"/>
        <c:crossBetween val="midCat"/>
        <c:dispUnits/>
      </c:valAx>
      <c:valAx>
        <c:axId val="17385770"/>
        <c:scaling>
          <c:orientation val="minMax"/>
        </c:scaling>
        <c:axPos val="b"/>
        <c:delete val="1"/>
        <c:majorTickMark val="out"/>
        <c:minorTickMark val="none"/>
        <c:tickLblPos val="nextTo"/>
        <c:crossAx val="22254203"/>
        <c:crosses val="max"/>
        <c:crossBetween val="midCat"/>
        <c:dispUnits/>
      </c:valAx>
      <c:valAx>
        <c:axId val="22254203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FF00"/>
                    </a:solidFill>
                  </a:rPr>
                  <a:t>Real S&amp;P Composite Earnings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99"/>
                </a:solidFill>
              </a:defRPr>
            </a:pPr>
          </a:p>
        </c:txPr>
        <c:crossAx val="1738577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605"/>
          <c:w val="0.9355"/>
          <c:h val="0.95375"/>
        </c:manualLayout>
      </c:layout>
      <c:scatterChart>
        <c:scatterStyle val="lineMarker"/>
        <c:varyColors val="0"/>
        <c:ser>
          <c:idx val="0"/>
          <c:order val="0"/>
          <c:tx>
            <c:v>CAPE Price E10 Ratio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Data!$F$129:$F$1765</c:f>
              <c:numCache>
                <c:ptCount val="1637"/>
                <c:pt idx="0">
                  <c:v>1881.0416666666576</c:v>
                </c:pt>
                <c:pt idx="1">
                  <c:v>1881.124999999991</c:v>
                </c:pt>
                <c:pt idx="2">
                  <c:v>1881.2083333333242</c:v>
                </c:pt>
                <c:pt idx="3">
                  <c:v>1881.2916666666574</c:v>
                </c:pt>
                <c:pt idx="4">
                  <c:v>1881.3749999999907</c:v>
                </c:pt>
                <c:pt idx="5">
                  <c:v>1881.458333333324</c:v>
                </c:pt>
                <c:pt idx="6">
                  <c:v>1881.5416666666572</c:v>
                </c:pt>
                <c:pt idx="7">
                  <c:v>1881.6249999999905</c:v>
                </c:pt>
                <c:pt idx="8">
                  <c:v>1881.7083333333237</c:v>
                </c:pt>
                <c:pt idx="9">
                  <c:v>1881.791666666657</c:v>
                </c:pt>
                <c:pt idx="10">
                  <c:v>1881.8749999999902</c:v>
                </c:pt>
                <c:pt idx="11">
                  <c:v>1881.9583333333235</c:v>
                </c:pt>
                <c:pt idx="12">
                  <c:v>1882.0416666666567</c:v>
                </c:pt>
                <c:pt idx="13">
                  <c:v>1882.12499999999</c:v>
                </c:pt>
                <c:pt idx="14">
                  <c:v>1882.2083333333233</c:v>
                </c:pt>
                <c:pt idx="15">
                  <c:v>1882.2916666666565</c:v>
                </c:pt>
                <c:pt idx="16">
                  <c:v>1882.3749999999898</c:v>
                </c:pt>
                <c:pt idx="17">
                  <c:v>1882.458333333323</c:v>
                </c:pt>
                <c:pt idx="18">
                  <c:v>1882.5416666666563</c:v>
                </c:pt>
                <c:pt idx="19">
                  <c:v>1882.6249999999895</c:v>
                </c:pt>
                <c:pt idx="20">
                  <c:v>1882.7083333333228</c:v>
                </c:pt>
                <c:pt idx="21">
                  <c:v>1882.791666666656</c:v>
                </c:pt>
                <c:pt idx="22">
                  <c:v>1882.8749999999893</c:v>
                </c:pt>
                <c:pt idx="23">
                  <c:v>1882.9583333333226</c:v>
                </c:pt>
                <c:pt idx="24">
                  <c:v>1883.0416666666558</c:v>
                </c:pt>
                <c:pt idx="25">
                  <c:v>1883.124999999989</c:v>
                </c:pt>
                <c:pt idx="26">
                  <c:v>1883.2083333333223</c:v>
                </c:pt>
                <c:pt idx="27">
                  <c:v>1883.2916666666556</c:v>
                </c:pt>
                <c:pt idx="28">
                  <c:v>1883.3749999999889</c:v>
                </c:pt>
                <c:pt idx="29">
                  <c:v>1883.4583333333221</c:v>
                </c:pt>
                <c:pt idx="30">
                  <c:v>1883.5416666666554</c:v>
                </c:pt>
                <c:pt idx="31">
                  <c:v>1883.6249999999886</c:v>
                </c:pt>
                <c:pt idx="32">
                  <c:v>1883.708333333322</c:v>
                </c:pt>
                <c:pt idx="33">
                  <c:v>1883.7916666666551</c:v>
                </c:pt>
                <c:pt idx="34">
                  <c:v>1883.8749999999884</c:v>
                </c:pt>
                <c:pt idx="35">
                  <c:v>1883.9583333333217</c:v>
                </c:pt>
                <c:pt idx="36">
                  <c:v>1884.041666666655</c:v>
                </c:pt>
                <c:pt idx="37">
                  <c:v>1884.1249999999882</c:v>
                </c:pt>
                <c:pt idx="38">
                  <c:v>1884.2083333333214</c:v>
                </c:pt>
                <c:pt idx="39">
                  <c:v>1884.2916666666547</c:v>
                </c:pt>
                <c:pt idx="40">
                  <c:v>1884.374999999988</c:v>
                </c:pt>
                <c:pt idx="41">
                  <c:v>1884.4583333333212</c:v>
                </c:pt>
                <c:pt idx="42">
                  <c:v>1884.5416666666545</c:v>
                </c:pt>
                <c:pt idx="43">
                  <c:v>1884.6249999999877</c:v>
                </c:pt>
                <c:pt idx="44">
                  <c:v>1884.708333333321</c:v>
                </c:pt>
                <c:pt idx="45">
                  <c:v>1884.7916666666542</c:v>
                </c:pt>
                <c:pt idx="46">
                  <c:v>1884.8749999999875</c:v>
                </c:pt>
                <c:pt idx="47">
                  <c:v>1884.9583333333208</c:v>
                </c:pt>
                <c:pt idx="48">
                  <c:v>1885.041666666654</c:v>
                </c:pt>
                <c:pt idx="49">
                  <c:v>1885.1249999999873</c:v>
                </c:pt>
                <c:pt idx="50">
                  <c:v>1885.2083333333205</c:v>
                </c:pt>
                <c:pt idx="51">
                  <c:v>1885.2916666666538</c:v>
                </c:pt>
                <c:pt idx="52">
                  <c:v>1885.374999999987</c:v>
                </c:pt>
                <c:pt idx="53">
                  <c:v>1885.4583333333203</c:v>
                </c:pt>
                <c:pt idx="54">
                  <c:v>1885.5416666666536</c:v>
                </c:pt>
                <c:pt idx="55">
                  <c:v>1885.6249999999868</c:v>
                </c:pt>
                <c:pt idx="56">
                  <c:v>1885.70833333332</c:v>
                </c:pt>
                <c:pt idx="57">
                  <c:v>1885.7916666666533</c:v>
                </c:pt>
                <c:pt idx="58">
                  <c:v>1885.8749999999866</c:v>
                </c:pt>
                <c:pt idx="59">
                  <c:v>1885.9583333333198</c:v>
                </c:pt>
                <c:pt idx="60">
                  <c:v>1886.041666666653</c:v>
                </c:pt>
                <c:pt idx="61">
                  <c:v>1886.1249999999864</c:v>
                </c:pt>
                <c:pt idx="62">
                  <c:v>1886.2083333333196</c:v>
                </c:pt>
                <c:pt idx="63">
                  <c:v>1886.2916666666529</c:v>
                </c:pt>
                <c:pt idx="64">
                  <c:v>1886.3749999999861</c:v>
                </c:pt>
                <c:pt idx="65">
                  <c:v>1886.4583333333194</c:v>
                </c:pt>
                <c:pt idx="66">
                  <c:v>1886.5416666666526</c:v>
                </c:pt>
                <c:pt idx="67">
                  <c:v>1886.624999999986</c:v>
                </c:pt>
                <c:pt idx="68">
                  <c:v>1886.7083333333192</c:v>
                </c:pt>
                <c:pt idx="69">
                  <c:v>1886.7916666666524</c:v>
                </c:pt>
                <c:pt idx="70">
                  <c:v>1886.8749999999857</c:v>
                </c:pt>
                <c:pt idx="71">
                  <c:v>1886.958333333319</c:v>
                </c:pt>
                <c:pt idx="72">
                  <c:v>1887.0416666666522</c:v>
                </c:pt>
                <c:pt idx="73">
                  <c:v>1887.1249999999854</c:v>
                </c:pt>
                <c:pt idx="74">
                  <c:v>1887.2083333333187</c:v>
                </c:pt>
                <c:pt idx="75">
                  <c:v>1887.291666666652</c:v>
                </c:pt>
                <c:pt idx="76">
                  <c:v>1887.3749999999852</c:v>
                </c:pt>
                <c:pt idx="77">
                  <c:v>1887.4583333333185</c:v>
                </c:pt>
                <c:pt idx="78">
                  <c:v>1887.5416666666517</c:v>
                </c:pt>
                <c:pt idx="79">
                  <c:v>1887.624999999985</c:v>
                </c:pt>
                <c:pt idx="80">
                  <c:v>1887.7083333333183</c:v>
                </c:pt>
                <c:pt idx="81">
                  <c:v>1887.7916666666515</c:v>
                </c:pt>
                <c:pt idx="82">
                  <c:v>1887.8749999999848</c:v>
                </c:pt>
                <c:pt idx="83">
                  <c:v>1887.958333333318</c:v>
                </c:pt>
                <c:pt idx="84">
                  <c:v>1888.0416666666513</c:v>
                </c:pt>
                <c:pt idx="85">
                  <c:v>1888.1249999999845</c:v>
                </c:pt>
                <c:pt idx="86">
                  <c:v>1888.2083333333178</c:v>
                </c:pt>
                <c:pt idx="87">
                  <c:v>1888.291666666651</c:v>
                </c:pt>
                <c:pt idx="88">
                  <c:v>1888.3749999999843</c:v>
                </c:pt>
                <c:pt idx="89">
                  <c:v>1888.4583333333176</c:v>
                </c:pt>
                <c:pt idx="90">
                  <c:v>1888.5416666666508</c:v>
                </c:pt>
                <c:pt idx="91">
                  <c:v>1888.624999999984</c:v>
                </c:pt>
                <c:pt idx="92">
                  <c:v>1888.7083333333173</c:v>
                </c:pt>
                <c:pt idx="93">
                  <c:v>1888.7916666666506</c:v>
                </c:pt>
                <c:pt idx="94">
                  <c:v>1888.8749999999839</c:v>
                </c:pt>
                <c:pt idx="95">
                  <c:v>1888.9583333333171</c:v>
                </c:pt>
                <c:pt idx="96">
                  <c:v>1889.0416666666504</c:v>
                </c:pt>
                <c:pt idx="97">
                  <c:v>1889.1249999999836</c:v>
                </c:pt>
                <c:pt idx="98">
                  <c:v>1889.208333333317</c:v>
                </c:pt>
                <c:pt idx="99">
                  <c:v>1889.2916666666501</c:v>
                </c:pt>
                <c:pt idx="100">
                  <c:v>1889.3749999999834</c:v>
                </c:pt>
                <c:pt idx="101">
                  <c:v>1889.4583333333167</c:v>
                </c:pt>
                <c:pt idx="102">
                  <c:v>1889.54166666665</c:v>
                </c:pt>
                <c:pt idx="103">
                  <c:v>1889.6249999999832</c:v>
                </c:pt>
                <c:pt idx="104">
                  <c:v>1889.7083333333164</c:v>
                </c:pt>
                <c:pt idx="105">
                  <c:v>1889.7916666666497</c:v>
                </c:pt>
                <c:pt idx="106">
                  <c:v>1889.874999999983</c:v>
                </c:pt>
                <c:pt idx="107">
                  <c:v>1889.9583333333162</c:v>
                </c:pt>
                <c:pt idx="108">
                  <c:v>1890.0416666666495</c:v>
                </c:pt>
                <c:pt idx="109">
                  <c:v>1890.1249999999827</c:v>
                </c:pt>
                <c:pt idx="110">
                  <c:v>1890.208333333316</c:v>
                </c:pt>
                <c:pt idx="111">
                  <c:v>1890.2916666666492</c:v>
                </c:pt>
                <c:pt idx="112">
                  <c:v>1890.3749999999825</c:v>
                </c:pt>
                <c:pt idx="113">
                  <c:v>1890.4583333333157</c:v>
                </c:pt>
                <c:pt idx="114">
                  <c:v>1890.541666666649</c:v>
                </c:pt>
                <c:pt idx="115">
                  <c:v>1890.6249999999823</c:v>
                </c:pt>
                <c:pt idx="116">
                  <c:v>1890.7083333333155</c:v>
                </c:pt>
                <c:pt idx="117">
                  <c:v>1890.7916666666488</c:v>
                </c:pt>
                <c:pt idx="118">
                  <c:v>1890.874999999982</c:v>
                </c:pt>
                <c:pt idx="119">
                  <c:v>1890.9583333333153</c:v>
                </c:pt>
                <c:pt idx="120">
                  <c:v>1891.0416666666486</c:v>
                </c:pt>
                <c:pt idx="121">
                  <c:v>1891.1249999999818</c:v>
                </c:pt>
                <c:pt idx="122">
                  <c:v>1891.208333333315</c:v>
                </c:pt>
                <c:pt idx="123">
                  <c:v>1891.2916666666483</c:v>
                </c:pt>
                <c:pt idx="124">
                  <c:v>1891.3749999999816</c:v>
                </c:pt>
                <c:pt idx="125">
                  <c:v>1891.4583333333148</c:v>
                </c:pt>
                <c:pt idx="126">
                  <c:v>1891.541666666648</c:v>
                </c:pt>
                <c:pt idx="127">
                  <c:v>1891.6249999999814</c:v>
                </c:pt>
                <c:pt idx="128">
                  <c:v>1891.7083333333146</c:v>
                </c:pt>
                <c:pt idx="129">
                  <c:v>1891.7916666666479</c:v>
                </c:pt>
                <c:pt idx="130">
                  <c:v>1891.8749999999811</c:v>
                </c:pt>
                <c:pt idx="131">
                  <c:v>1891.9583333333144</c:v>
                </c:pt>
                <c:pt idx="132">
                  <c:v>1892.0416666666476</c:v>
                </c:pt>
                <c:pt idx="133">
                  <c:v>1892.124999999981</c:v>
                </c:pt>
                <c:pt idx="134">
                  <c:v>1892.2083333333142</c:v>
                </c:pt>
                <c:pt idx="135">
                  <c:v>1892.2916666666474</c:v>
                </c:pt>
                <c:pt idx="136">
                  <c:v>1892.3749999999807</c:v>
                </c:pt>
                <c:pt idx="137">
                  <c:v>1892.458333333314</c:v>
                </c:pt>
                <c:pt idx="138">
                  <c:v>1892.5416666666472</c:v>
                </c:pt>
                <c:pt idx="139">
                  <c:v>1892.6249999999804</c:v>
                </c:pt>
                <c:pt idx="140">
                  <c:v>1892.7083333333137</c:v>
                </c:pt>
                <c:pt idx="141">
                  <c:v>1892.791666666647</c:v>
                </c:pt>
                <c:pt idx="142">
                  <c:v>1892.8749999999802</c:v>
                </c:pt>
                <c:pt idx="143">
                  <c:v>1892.9583333333135</c:v>
                </c:pt>
                <c:pt idx="144">
                  <c:v>1893.0416666666467</c:v>
                </c:pt>
                <c:pt idx="145">
                  <c:v>1893.12499999998</c:v>
                </c:pt>
                <c:pt idx="146">
                  <c:v>1893.2083333333132</c:v>
                </c:pt>
                <c:pt idx="147">
                  <c:v>1893.2916666666465</c:v>
                </c:pt>
                <c:pt idx="148">
                  <c:v>1893.3749999999798</c:v>
                </c:pt>
                <c:pt idx="149">
                  <c:v>1893.458333333313</c:v>
                </c:pt>
                <c:pt idx="150">
                  <c:v>1893.5416666666463</c:v>
                </c:pt>
                <c:pt idx="151">
                  <c:v>1893.6249999999795</c:v>
                </c:pt>
                <c:pt idx="152">
                  <c:v>1893.7083333333128</c:v>
                </c:pt>
                <c:pt idx="153">
                  <c:v>1893.791666666646</c:v>
                </c:pt>
                <c:pt idx="154">
                  <c:v>1893.8749999999793</c:v>
                </c:pt>
                <c:pt idx="155">
                  <c:v>1893.9583333333126</c:v>
                </c:pt>
                <c:pt idx="156">
                  <c:v>1894.0416666666458</c:v>
                </c:pt>
                <c:pt idx="157">
                  <c:v>1894.124999999979</c:v>
                </c:pt>
                <c:pt idx="158">
                  <c:v>1894.2083333333123</c:v>
                </c:pt>
                <c:pt idx="159">
                  <c:v>1894.2916666666456</c:v>
                </c:pt>
                <c:pt idx="160">
                  <c:v>1894.3749999999789</c:v>
                </c:pt>
                <c:pt idx="161">
                  <c:v>1894.458333333312</c:v>
                </c:pt>
                <c:pt idx="162">
                  <c:v>1894.5416666666454</c:v>
                </c:pt>
                <c:pt idx="163">
                  <c:v>1894.6249999999786</c:v>
                </c:pt>
                <c:pt idx="164">
                  <c:v>1894.7083333333119</c:v>
                </c:pt>
                <c:pt idx="165">
                  <c:v>1894.7916666666451</c:v>
                </c:pt>
                <c:pt idx="166">
                  <c:v>1894.8749999999784</c:v>
                </c:pt>
                <c:pt idx="167">
                  <c:v>1894.9583333333117</c:v>
                </c:pt>
                <c:pt idx="168">
                  <c:v>1895.041666666645</c:v>
                </c:pt>
                <c:pt idx="169">
                  <c:v>1895.1249999999782</c:v>
                </c:pt>
                <c:pt idx="170">
                  <c:v>1895.2083333333114</c:v>
                </c:pt>
                <c:pt idx="171">
                  <c:v>1895.2916666666447</c:v>
                </c:pt>
                <c:pt idx="172">
                  <c:v>1895.374999999978</c:v>
                </c:pt>
                <c:pt idx="173">
                  <c:v>1895.4583333333112</c:v>
                </c:pt>
                <c:pt idx="174">
                  <c:v>1895.5416666666445</c:v>
                </c:pt>
                <c:pt idx="175">
                  <c:v>1895.6249999999777</c:v>
                </c:pt>
                <c:pt idx="176">
                  <c:v>1895.708333333311</c:v>
                </c:pt>
                <c:pt idx="177">
                  <c:v>1895.7916666666442</c:v>
                </c:pt>
                <c:pt idx="178">
                  <c:v>1895.8749999999775</c:v>
                </c:pt>
                <c:pt idx="179">
                  <c:v>1895.9583333333107</c:v>
                </c:pt>
                <c:pt idx="180">
                  <c:v>1896.041666666644</c:v>
                </c:pt>
                <c:pt idx="181">
                  <c:v>1896.1249999999773</c:v>
                </c:pt>
                <c:pt idx="182">
                  <c:v>1896.2083333333105</c:v>
                </c:pt>
                <c:pt idx="183">
                  <c:v>1896.2916666666438</c:v>
                </c:pt>
                <c:pt idx="184">
                  <c:v>1896.374999999977</c:v>
                </c:pt>
                <c:pt idx="185">
                  <c:v>1896.4583333333103</c:v>
                </c:pt>
                <c:pt idx="186">
                  <c:v>1896.5416666666436</c:v>
                </c:pt>
                <c:pt idx="187">
                  <c:v>1896.6249999999768</c:v>
                </c:pt>
                <c:pt idx="188">
                  <c:v>1896.70833333331</c:v>
                </c:pt>
                <c:pt idx="189">
                  <c:v>1896.7916666666433</c:v>
                </c:pt>
                <c:pt idx="190">
                  <c:v>1896.8749999999766</c:v>
                </c:pt>
                <c:pt idx="191">
                  <c:v>1896.9583333333098</c:v>
                </c:pt>
                <c:pt idx="192">
                  <c:v>1897.041666666643</c:v>
                </c:pt>
                <c:pt idx="193">
                  <c:v>1897.1249999999764</c:v>
                </c:pt>
                <c:pt idx="194">
                  <c:v>1897.2083333333096</c:v>
                </c:pt>
                <c:pt idx="195">
                  <c:v>1897.2916666666429</c:v>
                </c:pt>
                <c:pt idx="196">
                  <c:v>1897.3749999999761</c:v>
                </c:pt>
                <c:pt idx="197">
                  <c:v>1897.4583333333094</c:v>
                </c:pt>
                <c:pt idx="198">
                  <c:v>1897.5416666666426</c:v>
                </c:pt>
                <c:pt idx="199">
                  <c:v>1897.624999999976</c:v>
                </c:pt>
                <c:pt idx="200">
                  <c:v>1897.7083333333092</c:v>
                </c:pt>
                <c:pt idx="201">
                  <c:v>1897.7916666666424</c:v>
                </c:pt>
                <c:pt idx="202">
                  <c:v>1897.8749999999757</c:v>
                </c:pt>
                <c:pt idx="203">
                  <c:v>1897.958333333309</c:v>
                </c:pt>
                <c:pt idx="204">
                  <c:v>1898.0416666666422</c:v>
                </c:pt>
                <c:pt idx="205">
                  <c:v>1898.1249999999754</c:v>
                </c:pt>
                <c:pt idx="206">
                  <c:v>1898.2083333333087</c:v>
                </c:pt>
                <c:pt idx="207">
                  <c:v>1898.291666666642</c:v>
                </c:pt>
                <c:pt idx="208">
                  <c:v>1898.3749999999752</c:v>
                </c:pt>
                <c:pt idx="209">
                  <c:v>1898.4583333333085</c:v>
                </c:pt>
                <c:pt idx="210">
                  <c:v>1898.5416666666417</c:v>
                </c:pt>
                <c:pt idx="211">
                  <c:v>1898.624999999975</c:v>
                </c:pt>
                <c:pt idx="212">
                  <c:v>1898.7083333333082</c:v>
                </c:pt>
                <c:pt idx="213">
                  <c:v>1898.7916666666415</c:v>
                </c:pt>
                <c:pt idx="214">
                  <c:v>1898.8749999999748</c:v>
                </c:pt>
                <c:pt idx="215">
                  <c:v>1898.958333333308</c:v>
                </c:pt>
                <c:pt idx="216">
                  <c:v>1899.0416666666413</c:v>
                </c:pt>
                <c:pt idx="217">
                  <c:v>1899.1249999999745</c:v>
                </c:pt>
                <c:pt idx="218">
                  <c:v>1899.2083333333078</c:v>
                </c:pt>
                <c:pt idx="219">
                  <c:v>1899.291666666641</c:v>
                </c:pt>
                <c:pt idx="220">
                  <c:v>1899.3749999999743</c:v>
                </c:pt>
                <c:pt idx="221">
                  <c:v>1899.4583333333076</c:v>
                </c:pt>
                <c:pt idx="222">
                  <c:v>1899.5416666666408</c:v>
                </c:pt>
                <c:pt idx="223">
                  <c:v>1899.624999999974</c:v>
                </c:pt>
                <c:pt idx="224">
                  <c:v>1899.7083333333073</c:v>
                </c:pt>
                <c:pt idx="225">
                  <c:v>1899.7916666666406</c:v>
                </c:pt>
                <c:pt idx="226">
                  <c:v>1899.8749999999739</c:v>
                </c:pt>
                <c:pt idx="227">
                  <c:v>1899.958333333307</c:v>
                </c:pt>
                <c:pt idx="228">
                  <c:v>1900.0416666666404</c:v>
                </c:pt>
                <c:pt idx="229">
                  <c:v>1900.1249999999736</c:v>
                </c:pt>
                <c:pt idx="230">
                  <c:v>1900.2083333333069</c:v>
                </c:pt>
                <c:pt idx="231">
                  <c:v>1900.2916666666401</c:v>
                </c:pt>
                <c:pt idx="232">
                  <c:v>1900.3749999999734</c:v>
                </c:pt>
                <c:pt idx="233">
                  <c:v>1900.4583333333067</c:v>
                </c:pt>
                <c:pt idx="234">
                  <c:v>1900.54166666664</c:v>
                </c:pt>
                <c:pt idx="235">
                  <c:v>1900.6249999999732</c:v>
                </c:pt>
                <c:pt idx="236">
                  <c:v>1900.7083333333064</c:v>
                </c:pt>
                <c:pt idx="237">
                  <c:v>1900.7916666666397</c:v>
                </c:pt>
                <c:pt idx="238">
                  <c:v>1900.874999999973</c:v>
                </c:pt>
                <c:pt idx="239">
                  <c:v>1900.9583333333062</c:v>
                </c:pt>
                <c:pt idx="240">
                  <c:v>1901.0416666666395</c:v>
                </c:pt>
                <c:pt idx="241">
                  <c:v>1901.1249999999727</c:v>
                </c:pt>
                <c:pt idx="242">
                  <c:v>1901.208333333306</c:v>
                </c:pt>
                <c:pt idx="243">
                  <c:v>1901.2916666666392</c:v>
                </c:pt>
                <c:pt idx="244">
                  <c:v>1901.3749999999725</c:v>
                </c:pt>
                <c:pt idx="245">
                  <c:v>1901.4583333333057</c:v>
                </c:pt>
                <c:pt idx="246">
                  <c:v>1901.541666666639</c:v>
                </c:pt>
                <c:pt idx="247">
                  <c:v>1901.6249999999723</c:v>
                </c:pt>
                <c:pt idx="248">
                  <c:v>1901.7083333333055</c:v>
                </c:pt>
                <c:pt idx="249">
                  <c:v>1901.7916666666388</c:v>
                </c:pt>
                <c:pt idx="250">
                  <c:v>1901.874999999972</c:v>
                </c:pt>
                <c:pt idx="251">
                  <c:v>1901.9583333333053</c:v>
                </c:pt>
                <c:pt idx="252">
                  <c:v>1902.0416666666385</c:v>
                </c:pt>
                <c:pt idx="253">
                  <c:v>1902.1249999999718</c:v>
                </c:pt>
                <c:pt idx="254">
                  <c:v>1902.208333333305</c:v>
                </c:pt>
                <c:pt idx="255">
                  <c:v>1902.2916666666383</c:v>
                </c:pt>
                <c:pt idx="256">
                  <c:v>1902.3749999999716</c:v>
                </c:pt>
                <c:pt idx="257">
                  <c:v>1902.4583333333048</c:v>
                </c:pt>
                <c:pt idx="258">
                  <c:v>1902.541666666638</c:v>
                </c:pt>
                <c:pt idx="259">
                  <c:v>1902.6249999999714</c:v>
                </c:pt>
                <c:pt idx="260">
                  <c:v>1902.7083333333046</c:v>
                </c:pt>
                <c:pt idx="261">
                  <c:v>1902.7916666666379</c:v>
                </c:pt>
                <c:pt idx="262">
                  <c:v>1902.8749999999711</c:v>
                </c:pt>
                <c:pt idx="263">
                  <c:v>1902.9583333333044</c:v>
                </c:pt>
                <c:pt idx="264">
                  <c:v>1903.0416666666376</c:v>
                </c:pt>
                <c:pt idx="265">
                  <c:v>1903.124999999971</c:v>
                </c:pt>
                <c:pt idx="266">
                  <c:v>1903.2083333333042</c:v>
                </c:pt>
                <c:pt idx="267">
                  <c:v>1903.2916666666374</c:v>
                </c:pt>
                <c:pt idx="268">
                  <c:v>1903.3749999999707</c:v>
                </c:pt>
                <c:pt idx="269">
                  <c:v>1903.458333333304</c:v>
                </c:pt>
                <c:pt idx="270">
                  <c:v>1903.5416666666372</c:v>
                </c:pt>
                <c:pt idx="271">
                  <c:v>1903.6249999999704</c:v>
                </c:pt>
                <c:pt idx="272">
                  <c:v>1903.7083333333037</c:v>
                </c:pt>
                <c:pt idx="273">
                  <c:v>1903.791666666637</c:v>
                </c:pt>
                <c:pt idx="274">
                  <c:v>1903.8749999999702</c:v>
                </c:pt>
                <c:pt idx="275">
                  <c:v>1903.9583333333035</c:v>
                </c:pt>
                <c:pt idx="276">
                  <c:v>1904.0416666666367</c:v>
                </c:pt>
                <c:pt idx="277">
                  <c:v>1904.12499999997</c:v>
                </c:pt>
                <c:pt idx="278">
                  <c:v>1904.2083333333032</c:v>
                </c:pt>
                <c:pt idx="279">
                  <c:v>1904.2916666666365</c:v>
                </c:pt>
                <c:pt idx="280">
                  <c:v>1904.3749999999698</c:v>
                </c:pt>
                <c:pt idx="281">
                  <c:v>1904.458333333303</c:v>
                </c:pt>
                <c:pt idx="282">
                  <c:v>1904.5416666666363</c:v>
                </c:pt>
                <c:pt idx="283">
                  <c:v>1904.6249999999695</c:v>
                </c:pt>
                <c:pt idx="284">
                  <c:v>1904.7083333333028</c:v>
                </c:pt>
                <c:pt idx="285">
                  <c:v>1904.791666666636</c:v>
                </c:pt>
                <c:pt idx="286">
                  <c:v>1904.8749999999693</c:v>
                </c:pt>
                <c:pt idx="287">
                  <c:v>1904.9583333333026</c:v>
                </c:pt>
                <c:pt idx="288">
                  <c:v>1905.0416666666358</c:v>
                </c:pt>
                <c:pt idx="289">
                  <c:v>1905.124999999969</c:v>
                </c:pt>
                <c:pt idx="290">
                  <c:v>1905.2083333333023</c:v>
                </c:pt>
                <c:pt idx="291">
                  <c:v>1905.2916666666356</c:v>
                </c:pt>
                <c:pt idx="292">
                  <c:v>1905.3749999999688</c:v>
                </c:pt>
                <c:pt idx="293">
                  <c:v>1905.458333333302</c:v>
                </c:pt>
                <c:pt idx="294">
                  <c:v>1905.5416666666354</c:v>
                </c:pt>
                <c:pt idx="295">
                  <c:v>1905.6249999999686</c:v>
                </c:pt>
                <c:pt idx="296">
                  <c:v>1905.7083333333019</c:v>
                </c:pt>
                <c:pt idx="297">
                  <c:v>1905.7916666666351</c:v>
                </c:pt>
                <c:pt idx="298">
                  <c:v>1905.8749999999684</c:v>
                </c:pt>
                <c:pt idx="299">
                  <c:v>1905.9583333333017</c:v>
                </c:pt>
                <c:pt idx="300">
                  <c:v>1906.041666666635</c:v>
                </c:pt>
                <c:pt idx="301">
                  <c:v>1906.1249999999682</c:v>
                </c:pt>
                <c:pt idx="302">
                  <c:v>1906.2083333333014</c:v>
                </c:pt>
                <c:pt idx="303">
                  <c:v>1906.2916666666347</c:v>
                </c:pt>
                <c:pt idx="304">
                  <c:v>1906.374999999968</c:v>
                </c:pt>
                <c:pt idx="305">
                  <c:v>1906.4583333333012</c:v>
                </c:pt>
                <c:pt idx="306">
                  <c:v>1906.5416666666345</c:v>
                </c:pt>
                <c:pt idx="307">
                  <c:v>1906.6249999999677</c:v>
                </c:pt>
                <c:pt idx="308">
                  <c:v>1906.708333333301</c:v>
                </c:pt>
                <c:pt idx="309">
                  <c:v>1906.7916666666342</c:v>
                </c:pt>
                <c:pt idx="310">
                  <c:v>1906.8749999999675</c:v>
                </c:pt>
                <c:pt idx="311">
                  <c:v>1906.9583333333007</c:v>
                </c:pt>
                <c:pt idx="312">
                  <c:v>1907.041666666634</c:v>
                </c:pt>
                <c:pt idx="313">
                  <c:v>1907.1249999999673</c:v>
                </c:pt>
                <c:pt idx="314">
                  <c:v>1907.2083333333005</c:v>
                </c:pt>
                <c:pt idx="315">
                  <c:v>1907.2916666666338</c:v>
                </c:pt>
                <c:pt idx="316">
                  <c:v>1907.374999999967</c:v>
                </c:pt>
                <c:pt idx="317">
                  <c:v>1907.4583333333003</c:v>
                </c:pt>
                <c:pt idx="318">
                  <c:v>1907.5416666666335</c:v>
                </c:pt>
                <c:pt idx="319">
                  <c:v>1907.6249999999668</c:v>
                </c:pt>
                <c:pt idx="320">
                  <c:v>1907.7083333333</c:v>
                </c:pt>
                <c:pt idx="321">
                  <c:v>1907.7916666666333</c:v>
                </c:pt>
                <c:pt idx="322">
                  <c:v>1907.8749999999666</c:v>
                </c:pt>
                <c:pt idx="323">
                  <c:v>1907.9583333332998</c:v>
                </c:pt>
                <c:pt idx="324">
                  <c:v>1908.041666666633</c:v>
                </c:pt>
                <c:pt idx="325">
                  <c:v>1908.1249999999663</c:v>
                </c:pt>
                <c:pt idx="326">
                  <c:v>1908.2083333332996</c:v>
                </c:pt>
                <c:pt idx="327">
                  <c:v>1908.2916666666329</c:v>
                </c:pt>
                <c:pt idx="328">
                  <c:v>1908.3749999999661</c:v>
                </c:pt>
                <c:pt idx="329">
                  <c:v>1908.4583333332994</c:v>
                </c:pt>
                <c:pt idx="330">
                  <c:v>1908.5416666666326</c:v>
                </c:pt>
                <c:pt idx="331">
                  <c:v>1908.624999999966</c:v>
                </c:pt>
                <c:pt idx="332">
                  <c:v>1908.7083333332992</c:v>
                </c:pt>
                <c:pt idx="333">
                  <c:v>1908.7916666666324</c:v>
                </c:pt>
                <c:pt idx="334">
                  <c:v>1908.8749999999657</c:v>
                </c:pt>
                <c:pt idx="335">
                  <c:v>1908.958333333299</c:v>
                </c:pt>
                <c:pt idx="336">
                  <c:v>1909.0416666666322</c:v>
                </c:pt>
                <c:pt idx="337">
                  <c:v>1909.1249999999654</c:v>
                </c:pt>
                <c:pt idx="338">
                  <c:v>1909.2083333332987</c:v>
                </c:pt>
                <c:pt idx="339">
                  <c:v>1909.291666666632</c:v>
                </c:pt>
                <c:pt idx="340">
                  <c:v>1909.3749999999652</c:v>
                </c:pt>
                <c:pt idx="341">
                  <c:v>1909.4583333332985</c:v>
                </c:pt>
                <c:pt idx="342">
                  <c:v>1909.5416666666317</c:v>
                </c:pt>
                <c:pt idx="343">
                  <c:v>1909.624999999965</c:v>
                </c:pt>
                <c:pt idx="344">
                  <c:v>1909.7083333332982</c:v>
                </c:pt>
                <c:pt idx="345">
                  <c:v>1909.7916666666315</c:v>
                </c:pt>
                <c:pt idx="346">
                  <c:v>1909.8749999999648</c:v>
                </c:pt>
                <c:pt idx="347">
                  <c:v>1909.958333333298</c:v>
                </c:pt>
                <c:pt idx="348">
                  <c:v>1910.0416666666313</c:v>
                </c:pt>
                <c:pt idx="349">
                  <c:v>1910.1249999999645</c:v>
                </c:pt>
                <c:pt idx="350">
                  <c:v>1910.2083333332978</c:v>
                </c:pt>
                <c:pt idx="351">
                  <c:v>1910.291666666631</c:v>
                </c:pt>
                <c:pt idx="352">
                  <c:v>1910.3749999999643</c:v>
                </c:pt>
                <c:pt idx="353">
                  <c:v>1910.4583333332976</c:v>
                </c:pt>
                <c:pt idx="354">
                  <c:v>1910.5416666666308</c:v>
                </c:pt>
                <c:pt idx="355">
                  <c:v>1910.624999999964</c:v>
                </c:pt>
                <c:pt idx="356">
                  <c:v>1910.7083333332973</c:v>
                </c:pt>
                <c:pt idx="357">
                  <c:v>1910.7916666666306</c:v>
                </c:pt>
                <c:pt idx="358">
                  <c:v>1910.8749999999638</c:v>
                </c:pt>
                <c:pt idx="359">
                  <c:v>1910.958333333297</c:v>
                </c:pt>
                <c:pt idx="360">
                  <c:v>1911.0416666666304</c:v>
                </c:pt>
                <c:pt idx="361">
                  <c:v>1911.1249999999636</c:v>
                </c:pt>
                <c:pt idx="362">
                  <c:v>1911.2083333332969</c:v>
                </c:pt>
                <c:pt idx="363">
                  <c:v>1911.2916666666301</c:v>
                </c:pt>
                <c:pt idx="364">
                  <c:v>1911.3749999999634</c:v>
                </c:pt>
                <c:pt idx="365">
                  <c:v>1911.4583333332967</c:v>
                </c:pt>
                <c:pt idx="366">
                  <c:v>1911.54166666663</c:v>
                </c:pt>
                <c:pt idx="367">
                  <c:v>1911.6249999999632</c:v>
                </c:pt>
                <c:pt idx="368">
                  <c:v>1911.7083333332964</c:v>
                </c:pt>
                <c:pt idx="369">
                  <c:v>1911.7916666666297</c:v>
                </c:pt>
                <c:pt idx="370">
                  <c:v>1911.874999999963</c:v>
                </c:pt>
                <c:pt idx="371">
                  <c:v>1911.9583333332962</c:v>
                </c:pt>
                <c:pt idx="372">
                  <c:v>1912.0416666666295</c:v>
                </c:pt>
                <c:pt idx="373">
                  <c:v>1912.1249999999627</c:v>
                </c:pt>
                <c:pt idx="374">
                  <c:v>1912.208333333296</c:v>
                </c:pt>
                <c:pt idx="375">
                  <c:v>1912.2916666666292</c:v>
                </c:pt>
                <c:pt idx="376">
                  <c:v>1912.3749999999625</c:v>
                </c:pt>
                <c:pt idx="377">
                  <c:v>1912.4583333332957</c:v>
                </c:pt>
                <c:pt idx="378">
                  <c:v>1912.541666666629</c:v>
                </c:pt>
                <c:pt idx="379">
                  <c:v>1912.6249999999623</c:v>
                </c:pt>
                <c:pt idx="380">
                  <c:v>1912.7083333332955</c:v>
                </c:pt>
                <c:pt idx="381">
                  <c:v>1912.7916666666288</c:v>
                </c:pt>
                <c:pt idx="382">
                  <c:v>1912.874999999962</c:v>
                </c:pt>
                <c:pt idx="383">
                  <c:v>1912.9583333332953</c:v>
                </c:pt>
                <c:pt idx="384">
                  <c:v>1913.0416666666285</c:v>
                </c:pt>
                <c:pt idx="385">
                  <c:v>1913.1249999999618</c:v>
                </c:pt>
                <c:pt idx="386">
                  <c:v>1913.208333333295</c:v>
                </c:pt>
                <c:pt idx="387">
                  <c:v>1913.2916666666283</c:v>
                </c:pt>
                <c:pt idx="388">
                  <c:v>1913.3749999999616</c:v>
                </c:pt>
                <c:pt idx="389">
                  <c:v>1913.4583333332948</c:v>
                </c:pt>
                <c:pt idx="390">
                  <c:v>1913.541666666628</c:v>
                </c:pt>
                <c:pt idx="391">
                  <c:v>1913.6249999999613</c:v>
                </c:pt>
                <c:pt idx="392">
                  <c:v>1913.7083333332946</c:v>
                </c:pt>
                <c:pt idx="393">
                  <c:v>1913.7916666666279</c:v>
                </c:pt>
                <c:pt idx="394">
                  <c:v>1913.8749999999611</c:v>
                </c:pt>
                <c:pt idx="395">
                  <c:v>1913.9583333332944</c:v>
                </c:pt>
                <c:pt idx="396">
                  <c:v>1914.0416666666276</c:v>
                </c:pt>
                <c:pt idx="397">
                  <c:v>1914.124999999961</c:v>
                </c:pt>
                <c:pt idx="398">
                  <c:v>1914.2083333332941</c:v>
                </c:pt>
                <c:pt idx="399">
                  <c:v>1914.2916666666274</c:v>
                </c:pt>
                <c:pt idx="400">
                  <c:v>1914.3749999999607</c:v>
                </c:pt>
                <c:pt idx="401">
                  <c:v>1914.458333333294</c:v>
                </c:pt>
                <c:pt idx="402">
                  <c:v>1914.5416666666272</c:v>
                </c:pt>
                <c:pt idx="403">
                  <c:v>1914.6249999999604</c:v>
                </c:pt>
                <c:pt idx="404">
                  <c:v>1914.7083333332937</c:v>
                </c:pt>
                <c:pt idx="405">
                  <c:v>1914.791666666627</c:v>
                </c:pt>
                <c:pt idx="406">
                  <c:v>1914.8749999999602</c:v>
                </c:pt>
                <c:pt idx="407">
                  <c:v>1914.9583333332935</c:v>
                </c:pt>
                <c:pt idx="408">
                  <c:v>1915.0416666666267</c:v>
                </c:pt>
                <c:pt idx="409">
                  <c:v>1915.12499999996</c:v>
                </c:pt>
                <c:pt idx="410">
                  <c:v>1915.2083333332932</c:v>
                </c:pt>
                <c:pt idx="411">
                  <c:v>1915.2916666666265</c:v>
                </c:pt>
                <c:pt idx="412">
                  <c:v>1915.3749999999598</c:v>
                </c:pt>
                <c:pt idx="413">
                  <c:v>1915.458333333293</c:v>
                </c:pt>
                <c:pt idx="414">
                  <c:v>1915.5416666666263</c:v>
                </c:pt>
                <c:pt idx="415">
                  <c:v>1915.6249999999595</c:v>
                </c:pt>
                <c:pt idx="416">
                  <c:v>1915.7083333332928</c:v>
                </c:pt>
                <c:pt idx="417">
                  <c:v>1915.791666666626</c:v>
                </c:pt>
                <c:pt idx="418">
                  <c:v>1915.8749999999593</c:v>
                </c:pt>
                <c:pt idx="419">
                  <c:v>1915.9583333332926</c:v>
                </c:pt>
                <c:pt idx="420">
                  <c:v>1916.0416666666258</c:v>
                </c:pt>
                <c:pt idx="421">
                  <c:v>1916.124999999959</c:v>
                </c:pt>
                <c:pt idx="422">
                  <c:v>1916.2083333332923</c:v>
                </c:pt>
                <c:pt idx="423">
                  <c:v>1916.2916666666256</c:v>
                </c:pt>
                <c:pt idx="424">
                  <c:v>1916.3749999999588</c:v>
                </c:pt>
                <c:pt idx="425">
                  <c:v>1916.458333333292</c:v>
                </c:pt>
                <c:pt idx="426">
                  <c:v>1916.5416666666254</c:v>
                </c:pt>
                <c:pt idx="427">
                  <c:v>1916.6249999999586</c:v>
                </c:pt>
                <c:pt idx="428">
                  <c:v>1916.7083333332919</c:v>
                </c:pt>
                <c:pt idx="429">
                  <c:v>1916.7916666666251</c:v>
                </c:pt>
                <c:pt idx="430">
                  <c:v>1916.8749999999584</c:v>
                </c:pt>
                <c:pt idx="431">
                  <c:v>1916.9583333332916</c:v>
                </c:pt>
                <c:pt idx="432">
                  <c:v>1917.041666666625</c:v>
                </c:pt>
                <c:pt idx="433">
                  <c:v>1917.1249999999582</c:v>
                </c:pt>
                <c:pt idx="434">
                  <c:v>1917.2083333332914</c:v>
                </c:pt>
                <c:pt idx="435">
                  <c:v>1917.2916666666247</c:v>
                </c:pt>
                <c:pt idx="436">
                  <c:v>1917.374999999958</c:v>
                </c:pt>
                <c:pt idx="437">
                  <c:v>1917.4583333332912</c:v>
                </c:pt>
                <c:pt idx="438">
                  <c:v>1917.5416666666245</c:v>
                </c:pt>
                <c:pt idx="439">
                  <c:v>1917.6249999999577</c:v>
                </c:pt>
                <c:pt idx="440">
                  <c:v>1917.708333333291</c:v>
                </c:pt>
                <c:pt idx="441">
                  <c:v>1917.7916666666242</c:v>
                </c:pt>
                <c:pt idx="442">
                  <c:v>1917.8749999999575</c:v>
                </c:pt>
                <c:pt idx="443">
                  <c:v>1917.9583333332907</c:v>
                </c:pt>
                <c:pt idx="444">
                  <c:v>1918.041666666624</c:v>
                </c:pt>
                <c:pt idx="445">
                  <c:v>1918.1249999999573</c:v>
                </c:pt>
                <c:pt idx="446">
                  <c:v>1918.2083333332905</c:v>
                </c:pt>
                <c:pt idx="447">
                  <c:v>1918.2916666666238</c:v>
                </c:pt>
                <c:pt idx="448">
                  <c:v>1918.374999999957</c:v>
                </c:pt>
                <c:pt idx="449">
                  <c:v>1918.4583333332903</c:v>
                </c:pt>
                <c:pt idx="450">
                  <c:v>1918.5416666666235</c:v>
                </c:pt>
                <c:pt idx="451">
                  <c:v>1918.6249999999568</c:v>
                </c:pt>
                <c:pt idx="452">
                  <c:v>1918.70833333329</c:v>
                </c:pt>
                <c:pt idx="453">
                  <c:v>1918.7916666666233</c:v>
                </c:pt>
                <c:pt idx="454">
                  <c:v>1918.8749999999566</c:v>
                </c:pt>
                <c:pt idx="455">
                  <c:v>1918.9583333332898</c:v>
                </c:pt>
                <c:pt idx="456">
                  <c:v>1919.041666666623</c:v>
                </c:pt>
                <c:pt idx="457">
                  <c:v>1919.1249999999563</c:v>
                </c:pt>
                <c:pt idx="458">
                  <c:v>1919.2083333332896</c:v>
                </c:pt>
                <c:pt idx="459">
                  <c:v>1919.2916666666229</c:v>
                </c:pt>
                <c:pt idx="460">
                  <c:v>1919.3749999999561</c:v>
                </c:pt>
                <c:pt idx="461">
                  <c:v>1919.4583333332894</c:v>
                </c:pt>
                <c:pt idx="462">
                  <c:v>1919.5416666666226</c:v>
                </c:pt>
                <c:pt idx="463">
                  <c:v>1919.624999999956</c:v>
                </c:pt>
                <c:pt idx="464">
                  <c:v>1919.7083333332891</c:v>
                </c:pt>
                <c:pt idx="465">
                  <c:v>1919.7916666666224</c:v>
                </c:pt>
                <c:pt idx="466">
                  <c:v>1919.8749999999557</c:v>
                </c:pt>
                <c:pt idx="467">
                  <c:v>1919.958333333289</c:v>
                </c:pt>
                <c:pt idx="468">
                  <c:v>1920.0416666666222</c:v>
                </c:pt>
                <c:pt idx="469">
                  <c:v>1920.1249999999554</c:v>
                </c:pt>
                <c:pt idx="470">
                  <c:v>1920.2083333332887</c:v>
                </c:pt>
                <c:pt idx="471">
                  <c:v>1920.291666666622</c:v>
                </c:pt>
                <c:pt idx="472">
                  <c:v>1920.3749999999552</c:v>
                </c:pt>
                <c:pt idx="473">
                  <c:v>1920.4583333332885</c:v>
                </c:pt>
                <c:pt idx="474">
                  <c:v>1920.5416666666217</c:v>
                </c:pt>
                <c:pt idx="475">
                  <c:v>1920.624999999955</c:v>
                </c:pt>
                <c:pt idx="476">
                  <c:v>1920.7083333332882</c:v>
                </c:pt>
                <c:pt idx="477">
                  <c:v>1920.7916666666215</c:v>
                </c:pt>
                <c:pt idx="478">
                  <c:v>1920.8749999999548</c:v>
                </c:pt>
                <c:pt idx="479">
                  <c:v>1920.958333333288</c:v>
                </c:pt>
                <c:pt idx="480">
                  <c:v>1921.0416666666213</c:v>
                </c:pt>
                <c:pt idx="481">
                  <c:v>1921.1249999999545</c:v>
                </c:pt>
                <c:pt idx="482">
                  <c:v>1921.2083333332878</c:v>
                </c:pt>
                <c:pt idx="483">
                  <c:v>1921.291666666621</c:v>
                </c:pt>
                <c:pt idx="484">
                  <c:v>1921.3749999999543</c:v>
                </c:pt>
                <c:pt idx="485">
                  <c:v>1921.4583333332876</c:v>
                </c:pt>
                <c:pt idx="486">
                  <c:v>1921.5416666666208</c:v>
                </c:pt>
                <c:pt idx="487">
                  <c:v>1921.624999999954</c:v>
                </c:pt>
                <c:pt idx="488">
                  <c:v>1921.7083333332873</c:v>
                </c:pt>
                <c:pt idx="489">
                  <c:v>1921.7916666666206</c:v>
                </c:pt>
                <c:pt idx="490">
                  <c:v>1921.8749999999538</c:v>
                </c:pt>
                <c:pt idx="491">
                  <c:v>1921.958333333287</c:v>
                </c:pt>
                <c:pt idx="492">
                  <c:v>1922.0416666666204</c:v>
                </c:pt>
                <c:pt idx="493">
                  <c:v>1922.1249999999536</c:v>
                </c:pt>
                <c:pt idx="494">
                  <c:v>1922.2083333332869</c:v>
                </c:pt>
                <c:pt idx="495">
                  <c:v>1922.2916666666201</c:v>
                </c:pt>
                <c:pt idx="496">
                  <c:v>1922.3749999999534</c:v>
                </c:pt>
                <c:pt idx="497">
                  <c:v>1922.4583333332866</c:v>
                </c:pt>
                <c:pt idx="498">
                  <c:v>1922.54166666662</c:v>
                </c:pt>
                <c:pt idx="499">
                  <c:v>1922.6249999999532</c:v>
                </c:pt>
                <c:pt idx="500">
                  <c:v>1922.7083333332864</c:v>
                </c:pt>
                <c:pt idx="501">
                  <c:v>1922.7916666666197</c:v>
                </c:pt>
                <c:pt idx="502">
                  <c:v>1922.874999999953</c:v>
                </c:pt>
                <c:pt idx="503">
                  <c:v>1922.9583333332862</c:v>
                </c:pt>
                <c:pt idx="504">
                  <c:v>1923.0416666666194</c:v>
                </c:pt>
                <c:pt idx="505">
                  <c:v>1923.1249999999527</c:v>
                </c:pt>
                <c:pt idx="506">
                  <c:v>1923.208333333286</c:v>
                </c:pt>
                <c:pt idx="507">
                  <c:v>1923.2916666666192</c:v>
                </c:pt>
                <c:pt idx="508">
                  <c:v>1923.3749999999525</c:v>
                </c:pt>
                <c:pt idx="509">
                  <c:v>1923.4583333332857</c:v>
                </c:pt>
                <c:pt idx="510">
                  <c:v>1923.541666666619</c:v>
                </c:pt>
                <c:pt idx="511">
                  <c:v>1923.6249999999523</c:v>
                </c:pt>
                <c:pt idx="512">
                  <c:v>1923.7083333332855</c:v>
                </c:pt>
                <c:pt idx="513">
                  <c:v>1923.7916666666188</c:v>
                </c:pt>
                <c:pt idx="514">
                  <c:v>1923.874999999952</c:v>
                </c:pt>
                <c:pt idx="515">
                  <c:v>1923.9583333332853</c:v>
                </c:pt>
                <c:pt idx="516">
                  <c:v>1924.0416666666185</c:v>
                </c:pt>
                <c:pt idx="517">
                  <c:v>1924.1249999999518</c:v>
                </c:pt>
                <c:pt idx="518">
                  <c:v>1924.208333333285</c:v>
                </c:pt>
                <c:pt idx="519">
                  <c:v>1924.2916666666183</c:v>
                </c:pt>
                <c:pt idx="520">
                  <c:v>1924.3749999999516</c:v>
                </c:pt>
                <c:pt idx="521">
                  <c:v>1924.4583333332848</c:v>
                </c:pt>
                <c:pt idx="522">
                  <c:v>1924.541666666618</c:v>
                </c:pt>
                <c:pt idx="523">
                  <c:v>1924.6249999999513</c:v>
                </c:pt>
                <c:pt idx="524">
                  <c:v>1924.7083333332846</c:v>
                </c:pt>
                <c:pt idx="525">
                  <c:v>1924.7916666666179</c:v>
                </c:pt>
                <c:pt idx="526">
                  <c:v>1924.8749999999511</c:v>
                </c:pt>
                <c:pt idx="527">
                  <c:v>1924.9583333332844</c:v>
                </c:pt>
                <c:pt idx="528">
                  <c:v>1925.0416666666176</c:v>
                </c:pt>
                <c:pt idx="529">
                  <c:v>1925.124999999951</c:v>
                </c:pt>
                <c:pt idx="530">
                  <c:v>1925.2083333332841</c:v>
                </c:pt>
                <c:pt idx="531">
                  <c:v>1925.2916666666174</c:v>
                </c:pt>
                <c:pt idx="532">
                  <c:v>1925.3749999999507</c:v>
                </c:pt>
                <c:pt idx="533">
                  <c:v>1925.458333333284</c:v>
                </c:pt>
                <c:pt idx="534">
                  <c:v>1925.5416666666172</c:v>
                </c:pt>
                <c:pt idx="535">
                  <c:v>1925.6249999999504</c:v>
                </c:pt>
                <c:pt idx="536">
                  <c:v>1925.7083333332837</c:v>
                </c:pt>
                <c:pt idx="537">
                  <c:v>1925.791666666617</c:v>
                </c:pt>
                <c:pt idx="538">
                  <c:v>1925.8749999999502</c:v>
                </c:pt>
                <c:pt idx="539">
                  <c:v>1925.9583333332835</c:v>
                </c:pt>
                <c:pt idx="540">
                  <c:v>1926.0416666666167</c:v>
                </c:pt>
                <c:pt idx="541">
                  <c:v>1926.12499999995</c:v>
                </c:pt>
                <c:pt idx="542">
                  <c:v>1926.2083333332832</c:v>
                </c:pt>
                <c:pt idx="543">
                  <c:v>1926.2916666666165</c:v>
                </c:pt>
                <c:pt idx="544">
                  <c:v>1926.3749999999498</c:v>
                </c:pt>
                <c:pt idx="545">
                  <c:v>1926.458333333283</c:v>
                </c:pt>
                <c:pt idx="546">
                  <c:v>1926.5416666666163</c:v>
                </c:pt>
                <c:pt idx="547">
                  <c:v>1926.6249999999495</c:v>
                </c:pt>
                <c:pt idx="548">
                  <c:v>1926.7083333332828</c:v>
                </c:pt>
                <c:pt idx="549">
                  <c:v>1926.791666666616</c:v>
                </c:pt>
                <c:pt idx="550">
                  <c:v>1926.8749999999493</c:v>
                </c:pt>
                <c:pt idx="551">
                  <c:v>1926.9583333332826</c:v>
                </c:pt>
                <c:pt idx="552">
                  <c:v>1927.0416666666158</c:v>
                </c:pt>
                <c:pt idx="553">
                  <c:v>1927.124999999949</c:v>
                </c:pt>
                <c:pt idx="554">
                  <c:v>1927.2083333332823</c:v>
                </c:pt>
                <c:pt idx="555">
                  <c:v>1927.2916666666156</c:v>
                </c:pt>
                <c:pt idx="556">
                  <c:v>1927.3749999999488</c:v>
                </c:pt>
                <c:pt idx="557">
                  <c:v>1927.458333333282</c:v>
                </c:pt>
                <c:pt idx="558">
                  <c:v>1927.5416666666154</c:v>
                </c:pt>
                <c:pt idx="559">
                  <c:v>1927.6249999999486</c:v>
                </c:pt>
                <c:pt idx="560">
                  <c:v>1927.7083333332819</c:v>
                </c:pt>
                <c:pt idx="561">
                  <c:v>1927.7916666666151</c:v>
                </c:pt>
                <c:pt idx="562">
                  <c:v>1927.8749999999484</c:v>
                </c:pt>
                <c:pt idx="563">
                  <c:v>1927.9583333332816</c:v>
                </c:pt>
                <c:pt idx="564">
                  <c:v>1928.041666666615</c:v>
                </c:pt>
                <c:pt idx="565">
                  <c:v>1928.1249999999482</c:v>
                </c:pt>
                <c:pt idx="566">
                  <c:v>1928.2083333332814</c:v>
                </c:pt>
                <c:pt idx="567">
                  <c:v>1928.2916666666147</c:v>
                </c:pt>
                <c:pt idx="568">
                  <c:v>1928.374999999948</c:v>
                </c:pt>
                <c:pt idx="569">
                  <c:v>1928.4583333332812</c:v>
                </c:pt>
                <c:pt idx="570">
                  <c:v>1928.5416666666144</c:v>
                </c:pt>
                <c:pt idx="571">
                  <c:v>1928.6249999999477</c:v>
                </c:pt>
                <c:pt idx="572">
                  <c:v>1928.708333333281</c:v>
                </c:pt>
                <c:pt idx="573">
                  <c:v>1928.7916666666142</c:v>
                </c:pt>
                <c:pt idx="574">
                  <c:v>1928.8749999999475</c:v>
                </c:pt>
                <c:pt idx="575">
                  <c:v>1928.9583333332807</c:v>
                </c:pt>
                <c:pt idx="576">
                  <c:v>1929.041666666614</c:v>
                </c:pt>
                <c:pt idx="577">
                  <c:v>1929.1249999999472</c:v>
                </c:pt>
                <c:pt idx="578">
                  <c:v>1929.2083333332805</c:v>
                </c:pt>
                <c:pt idx="579">
                  <c:v>1929.2916666666138</c:v>
                </c:pt>
                <c:pt idx="580">
                  <c:v>1929.374999999947</c:v>
                </c:pt>
                <c:pt idx="581">
                  <c:v>1929.4583333332803</c:v>
                </c:pt>
                <c:pt idx="582">
                  <c:v>1929.5416666666135</c:v>
                </c:pt>
                <c:pt idx="583">
                  <c:v>1929.6249999999468</c:v>
                </c:pt>
                <c:pt idx="584">
                  <c:v>1929.70833333328</c:v>
                </c:pt>
                <c:pt idx="585">
                  <c:v>1929.7916666666133</c:v>
                </c:pt>
                <c:pt idx="586">
                  <c:v>1929.8749999999466</c:v>
                </c:pt>
                <c:pt idx="587">
                  <c:v>1929.9583333332798</c:v>
                </c:pt>
                <c:pt idx="588">
                  <c:v>1930.041666666613</c:v>
                </c:pt>
                <c:pt idx="589">
                  <c:v>1930.1249999999463</c:v>
                </c:pt>
                <c:pt idx="590">
                  <c:v>1930.2083333332796</c:v>
                </c:pt>
                <c:pt idx="591">
                  <c:v>1930.2916666666129</c:v>
                </c:pt>
                <c:pt idx="592">
                  <c:v>1930.374999999946</c:v>
                </c:pt>
                <c:pt idx="593">
                  <c:v>1930.4583333332794</c:v>
                </c:pt>
                <c:pt idx="594">
                  <c:v>1930.5416666666126</c:v>
                </c:pt>
                <c:pt idx="595">
                  <c:v>1930.6249999999459</c:v>
                </c:pt>
                <c:pt idx="596">
                  <c:v>1930.7083333332791</c:v>
                </c:pt>
                <c:pt idx="597">
                  <c:v>1930.7916666666124</c:v>
                </c:pt>
                <c:pt idx="598">
                  <c:v>1930.8749999999457</c:v>
                </c:pt>
                <c:pt idx="599">
                  <c:v>1930.958333333279</c:v>
                </c:pt>
                <c:pt idx="600">
                  <c:v>1931.0416666666122</c:v>
                </c:pt>
                <c:pt idx="601">
                  <c:v>1931.1249999999454</c:v>
                </c:pt>
                <c:pt idx="602">
                  <c:v>1931.2083333332787</c:v>
                </c:pt>
                <c:pt idx="603">
                  <c:v>1931.291666666612</c:v>
                </c:pt>
                <c:pt idx="604">
                  <c:v>1931.3749999999452</c:v>
                </c:pt>
                <c:pt idx="605">
                  <c:v>1931.4583333332785</c:v>
                </c:pt>
                <c:pt idx="606">
                  <c:v>1931.5416666666117</c:v>
                </c:pt>
                <c:pt idx="607">
                  <c:v>1931.624999999945</c:v>
                </c:pt>
                <c:pt idx="608">
                  <c:v>1931.7083333332782</c:v>
                </c:pt>
                <c:pt idx="609">
                  <c:v>1931.7916666666115</c:v>
                </c:pt>
                <c:pt idx="610">
                  <c:v>1931.8749999999447</c:v>
                </c:pt>
                <c:pt idx="611">
                  <c:v>1931.958333333278</c:v>
                </c:pt>
                <c:pt idx="612">
                  <c:v>1932.0416666666113</c:v>
                </c:pt>
                <c:pt idx="613">
                  <c:v>1932.1249999999445</c:v>
                </c:pt>
                <c:pt idx="614">
                  <c:v>1932.2083333332778</c:v>
                </c:pt>
                <c:pt idx="615">
                  <c:v>1932.291666666611</c:v>
                </c:pt>
                <c:pt idx="616">
                  <c:v>1932.3749999999443</c:v>
                </c:pt>
                <c:pt idx="617">
                  <c:v>1932.4583333332776</c:v>
                </c:pt>
                <c:pt idx="618">
                  <c:v>1932.5416666666108</c:v>
                </c:pt>
                <c:pt idx="619">
                  <c:v>1932.624999999944</c:v>
                </c:pt>
                <c:pt idx="620">
                  <c:v>1932.7083333332773</c:v>
                </c:pt>
                <c:pt idx="621">
                  <c:v>1932.7916666666106</c:v>
                </c:pt>
                <c:pt idx="622">
                  <c:v>1932.8749999999438</c:v>
                </c:pt>
                <c:pt idx="623">
                  <c:v>1932.958333333277</c:v>
                </c:pt>
                <c:pt idx="624">
                  <c:v>1933.0416666666104</c:v>
                </c:pt>
                <c:pt idx="625">
                  <c:v>1933.1249999999436</c:v>
                </c:pt>
                <c:pt idx="626">
                  <c:v>1933.2083333332769</c:v>
                </c:pt>
                <c:pt idx="627">
                  <c:v>1933.2916666666101</c:v>
                </c:pt>
                <c:pt idx="628">
                  <c:v>1933.3749999999434</c:v>
                </c:pt>
                <c:pt idx="629">
                  <c:v>1933.4583333332766</c:v>
                </c:pt>
                <c:pt idx="630">
                  <c:v>1933.54166666661</c:v>
                </c:pt>
                <c:pt idx="631">
                  <c:v>1933.6249999999432</c:v>
                </c:pt>
                <c:pt idx="632">
                  <c:v>1933.7083333332764</c:v>
                </c:pt>
                <c:pt idx="633">
                  <c:v>1933.7916666666097</c:v>
                </c:pt>
                <c:pt idx="634">
                  <c:v>1933.874999999943</c:v>
                </c:pt>
                <c:pt idx="635">
                  <c:v>1933.9583333332762</c:v>
                </c:pt>
                <c:pt idx="636">
                  <c:v>1934.0416666666094</c:v>
                </c:pt>
                <c:pt idx="637">
                  <c:v>1934.1249999999427</c:v>
                </c:pt>
                <c:pt idx="638">
                  <c:v>1934.208333333276</c:v>
                </c:pt>
                <c:pt idx="639">
                  <c:v>1934.2916666666092</c:v>
                </c:pt>
                <c:pt idx="640">
                  <c:v>1934.3749999999425</c:v>
                </c:pt>
                <c:pt idx="641">
                  <c:v>1934.4583333332757</c:v>
                </c:pt>
                <c:pt idx="642">
                  <c:v>1934.541666666609</c:v>
                </c:pt>
                <c:pt idx="643">
                  <c:v>1934.6249999999422</c:v>
                </c:pt>
                <c:pt idx="644">
                  <c:v>1934.7083333332755</c:v>
                </c:pt>
                <c:pt idx="645">
                  <c:v>1934.7916666666088</c:v>
                </c:pt>
                <c:pt idx="646">
                  <c:v>1934.874999999942</c:v>
                </c:pt>
                <c:pt idx="647">
                  <c:v>1934.9583333332753</c:v>
                </c:pt>
                <c:pt idx="648">
                  <c:v>1935.0416666666085</c:v>
                </c:pt>
                <c:pt idx="649">
                  <c:v>1935.1249999999418</c:v>
                </c:pt>
                <c:pt idx="650">
                  <c:v>1935.208333333275</c:v>
                </c:pt>
                <c:pt idx="651">
                  <c:v>1935.2916666666083</c:v>
                </c:pt>
                <c:pt idx="652">
                  <c:v>1935.3749999999416</c:v>
                </c:pt>
                <c:pt idx="653">
                  <c:v>1935.4583333332748</c:v>
                </c:pt>
                <c:pt idx="654">
                  <c:v>1935.541666666608</c:v>
                </c:pt>
                <c:pt idx="655">
                  <c:v>1935.6249999999413</c:v>
                </c:pt>
                <c:pt idx="656">
                  <c:v>1935.7083333332746</c:v>
                </c:pt>
                <c:pt idx="657">
                  <c:v>1935.7916666666079</c:v>
                </c:pt>
                <c:pt idx="658">
                  <c:v>1935.874999999941</c:v>
                </c:pt>
                <c:pt idx="659">
                  <c:v>1935.9583333332744</c:v>
                </c:pt>
                <c:pt idx="660">
                  <c:v>1936.0416666666076</c:v>
                </c:pt>
                <c:pt idx="661">
                  <c:v>1936.1249999999409</c:v>
                </c:pt>
                <c:pt idx="662">
                  <c:v>1936.2083333332741</c:v>
                </c:pt>
                <c:pt idx="663">
                  <c:v>1936.2916666666074</c:v>
                </c:pt>
                <c:pt idx="664">
                  <c:v>1936.3749999999407</c:v>
                </c:pt>
                <c:pt idx="665">
                  <c:v>1936.458333333274</c:v>
                </c:pt>
                <c:pt idx="666">
                  <c:v>1936.5416666666072</c:v>
                </c:pt>
                <c:pt idx="667">
                  <c:v>1936.6249999999404</c:v>
                </c:pt>
                <c:pt idx="668">
                  <c:v>1936.7083333332737</c:v>
                </c:pt>
                <c:pt idx="669">
                  <c:v>1936.791666666607</c:v>
                </c:pt>
                <c:pt idx="670">
                  <c:v>1936.8749999999402</c:v>
                </c:pt>
                <c:pt idx="671">
                  <c:v>1936.9583333332735</c:v>
                </c:pt>
                <c:pt idx="672">
                  <c:v>1937.0416666666067</c:v>
                </c:pt>
                <c:pt idx="673">
                  <c:v>1937.12499999994</c:v>
                </c:pt>
                <c:pt idx="674">
                  <c:v>1937.2083333332732</c:v>
                </c:pt>
                <c:pt idx="675">
                  <c:v>1937.2916666666065</c:v>
                </c:pt>
                <c:pt idx="676">
                  <c:v>1937.3749999999397</c:v>
                </c:pt>
                <c:pt idx="677">
                  <c:v>1937.458333333273</c:v>
                </c:pt>
                <c:pt idx="678">
                  <c:v>1937.5416666666063</c:v>
                </c:pt>
                <c:pt idx="679">
                  <c:v>1937.6249999999395</c:v>
                </c:pt>
                <c:pt idx="680">
                  <c:v>1937.7083333332728</c:v>
                </c:pt>
                <c:pt idx="681">
                  <c:v>1937.791666666606</c:v>
                </c:pt>
                <c:pt idx="682">
                  <c:v>1937.8749999999393</c:v>
                </c:pt>
                <c:pt idx="683">
                  <c:v>1937.9583333332725</c:v>
                </c:pt>
                <c:pt idx="684">
                  <c:v>1938.0416666666058</c:v>
                </c:pt>
                <c:pt idx="685">
                  <c:v>1938.124999999939</c:v>
                </c:pt>
                <c:pt idx="686">
                  <c:v>1938.2083333332723</c:v>
                </c:pt>
                <c:pt idx="687">
                  <c:v>1938.2916666666056</c:v>
                </c:pt>
                <c:pt idx="688">
                  <c:v>1938.3749999999388</c:v>
                </c:pt>
                <c:pt idx="689">
                  <c:v>1938.458333333272</c:v>
                </c:pt>
                <c:pt idx="690">
                  <c:v>1938.5416666666054</c:v>
                </c:pt>
                <c:pt idx="691">
                  <c:v>1938.6249999999386</c:v>
                </c:pt>
                <c:pt idx="692">
                  <c:v>1938.7083333332719</c:v>
                </c:pt>
                <c:pt idx="693">
                  <c:v>1938.7916666666051</c:v>
                </c:pt>
                <c:pt idx="694">
                  <c:v>1938.8749999999384</c:v>
                </c:pt>
                <c:pt idx="695">
                  <c:v>1938.9583333332716</c:v>
                </c:pt>
                <c:pt idx="696">
                  <c:v>1939.041666666605</c:v>
                </c:pt>
                <c:pt idx="697">
                  <c:v>1939.1249999999382</c:v>
                </c:pt>
                <c:pt idx="698">
                  <c:v>1939.2083333332714</c:v>
                </c:pt>
                <c:pt idx="699">
                  <c:v>1939.2916666666047</c:v>
                </c:pt>
                <c:pt idx="700">
                  <c:v>1939.374999999938</c:v>
                </c:pt>
                <c:pt idx="701">
                  <c:v>1939.4583333332712</c:v>
                </c:pt>
                <c:pt idx="702">
                  <c:v>1939.5416666666044</c:v>
                </c:pt>
                <c:pt idx="703">
                  <c:v>1939.6249999999377</c:v>
                </c:pt>
                <c:pt idx="704">
                  <c:v>1939.708333333271</c:v>
                </c:pt>
                <c:pt idx="705">
                  <c:v>1939.7916666666042</c:v>
                </c:pt>
                <c:pt idx="706">
                  <c:v>1939.8749999999375</c:v>
                </c:pt>
                <c:pt idx="707">
                  <c:v>1939.9583333332707</c:v>
                </c:pt>
                <c:pt idx="708">
                  <c:v>1940.041666666604</c:v>
                </c:pt>
                <c:pt idx="709">
                  <c:v>1940.1249999999372</c:v>
                </c:pt>
                <c:pt idx="710">
                  <c:v>1940.2083333332705</c:v>
                </c:pt>
                <c:pt idx="711">
                  <c:v>1940.2916666666038</c:v>
                </c:pt>
                <c:pt idx="712">
                  <c:v>1940.374999999937</c:v>
                </c:pt>
                <c:pt idx="713">
                  <c:v>1940.4583333332703</c:v>
                </c:pt>
                <c:pt idx="714">
                  <c:v>1940.5416666666035</c:v>
                </c:pt>
                <c:pt idx="715">
                  <c:v>1940.6249999999368</c:v>
                </c:pt>
                <c:pt idx="716">
                  <c:v>1940.70833333327</c:v>
                </c:pt>
                <c:pt idx="717">
                  <c:v>1940.7916666666033</c:v>
                </c:pt>
                <c:pt idx="718">
                  <c:v>1940.8749999999366</c:v>
                </c:pt>
                <c:pt idx="719">
                  <c:v>1940.9583333332698</c:v>
                </c:pt>
                <c:pt idx="720">
                  <c:v>1941.041666666603</c:v>
                </c:pt>
                <c:pt idx="721">
                  <c:v>1941.1249999999363</c:v>
                </c:pt>
                <c:pt idx="722">
                  <c:v>1941.2083333332696</c:v>
                </c:pt>
                <c:pt idx="723">
                  <c:v>1941.2916666666029</c:v>
                </c:pt>
                <c:pt idx="724">
                  <c:v>1941.374999999936</c:v>
                </c:pt>
                <c:pt idx="725">
                  <c:v>1941.4583333332694</c:v>
                </c:pt>
                <c:pt idx="726">
                  <c:v>1941.5416666666026</c:v>
                </c:pt>
                <c:pt idx="727">
                  <c:v>1941.6249999999359</c:v>
                </c:pt>
                <c:pt idx="728">
                  <c:v>1941.7083333332691</c:v>
                </c:pt>
                <c:pt idx="729">
                  <c:v>1941.7916666666024</c:v>
                </c:pt>
                <c:pt idx="730">
                  <c:v>1941.8749999999357</c:v>
                </c:pt>
                <c:pt idx="731">
                  <c:v>1941.958333333269</c:v>
                </c:pt>
                <c:pt idx="732">
                  <c:v>1942.0416666666022</c:v>
                </c:pt>
                <c:pt idx="733">
                  <c:v>1942.1249999999354</c:v>
                </c:pt>
                <c:pt idx="734">
                  <c:v>1942.2083333332687</c:v>
                </c:pt>
                <c:pt idx="735">
                  <c:v>1942.291666666602</c:v>
                </c:pt>
                <c:pt idx="736">
                  <c:v>1942.3749999999352</c:v>
                </c:pt>
                <c:pt idx="737">
                  <c:v>1942.4583333332685</c:v>
                </c:pt>
                <c:pt idx="738">
                  <c:v>1942.5416666666017</c:v>
                </c:pt>
                <c:pt idx="739">
                  <c:v>1942.624999999935</c:v>
                </c:pt>
                <c:pt idx="740">
                  <c:v>1942.7083333332682</c:v>
                </c:pt>
                <c:pt idx="741">
                  <c:v>1942.7916666666015</c:v>
                </c:pt>
                <c:pt idx="742">
                  <c:v>1942.8749999999347</c:v>
                </c:pt>
                <c:pt idx="743">
                  <c:v>1942.958333333268</c:v>
                </c:pt>
                <c:pt idx="744">
                  <c:v>1943.0416666666013</c:v>
                </c:pt>
                <c:pt idx="745">
                  <c:v>1943.1249999999345</c:v>
                </c:pt>
                <c:pt idx="746">
                  <c:v>1943.2083333332678</c:v>
                </c:pt>
                <c:pt idx="747">
                  <c:v>1943.291666666601</c:v>
                </c:pt>
                <c:pt idx="748">
                  <c:v>1943.3749999999343</c:v>
                </c:pt>
                <c:pt idx="749">
                  <c:v>1943.4583333332675</c:v>
                </c:pt>
                <c:pt idx="750">
                  <c:v>1943.5416666666008</c:v>
                </c:pt>
                <c:pt idx="751">
                  <c:v>1943.624999999934</c:v>
                </c:pt>
                <c:pt idx="752">
                  <c:v>1943.7083333332673</c:v>
                </c:pt>
                <c:pt idx="753">
                  <c:v>1943.7916666666006</c:v>
                </c:pt>
                <c:pt idx="754">
                  <c:v>1943.8749999999338</c:v>
                </c:pt>
                <c:pt idx="755">
                  <c:v>1943.958333333267</c:v>
                </c:pt>
                <c:pt idx="756">
                  <c:v>1944.0416666666003</c:v>
                </c:pt>
                <c:pt idx="757">
                  <c:v>1944.1249999999336</c:v>
                </c:pt>
                <c:pt idx="758">
                  <c:v>1944.2083333332669</c:v>
                </c:pt>
                <c:pt idx="759">
                  <c:v>1944.2916666666001</c:v>
                </c:pt>
                <c:pt idx="760">
                  <c:v>1944.3749999999334</c:v>
                </c:pt>
                <c:pt idx="761">
                  <c:v>1944.4583333332666</c:v>
                </c:pt>
                <c:pt idx="762">
                  <c:v>1944.5416666666</c:v>
                </c:pt>
                <c:pt idx="763">
                  <c:v>1944.6249999999332</c:v>
                </c:pt>
                <c:pt idx="764">
                  <c:v>1944.7083333332664</c:v>
                </c:pt>
                <c:pt idx="765">
                  <c:v>1944.7916666665997</c:v>
                </c:pt>
                <c:pt idx="766">
                  <c:v>1944.874999999933</c:v>
                </c:pt>
                <c:pt idx="767">
                  <c:v>1944.9583333332662</c:v>
                </c:pt>
                <c:pt idx="768">
                  <c:v>1945.0416666665994</c:v>
                </c:pt>
                <c:pt idx="769">
                  <c:v>1945.1249999999327</c:v>
                </c:pt>
                <c:pt idx="770">
                  <c:v>1945.208333333266</c:v>
                </c:pt>
                <c:pt idx="771">
                  <c:v>1945.2916666665992</c:v>
                </c:pt>
                <c:pt idx="772">
                  <c:v>1945.3749999999325</c:v>
                </c:pt>
                <c:pt idx="773">
                  <c:v>1945.4583333332657</c:v>
                </c:pt>
                <c:pt idx="774">
                  <c:v>1945.541666666599</c:v>
                </c:pt>
                <c:pt idx="775">
                  <c:v>1945.6249999999322</c:v>
                </c:pt>
                <c:pt idx="776">
                  <c:v>1945.7083333332655</c:v>
                </c:pt>
                <c:pt idx="777">
                  <c:v>1945.7916666665988</c:v>
                </c:pt>
                <c:pt idx="778">
                  <c:v>1945.874999999932</c:v>
                </c:pt>
                <c:pt idx="779">
                  <c:v>1945.9583333332653</c:v>
                </c:pt>
                <c:pt idx="780">
                  <c:v>1946.0416666665985</c:v>
                </c:pt>
                <c:pt idx="781">
                  <c:v>1946.1249999999318</c:v>
                </c:pt>
                <c:pt idx="782">
                  <c:v>1946.208333333265</c:v>
                </c:pt>
                <c:pt idx="783">
                  <c:v>1946.2916666665983</c:v>
                </c:pt>
                <c:pt idx="784">
                  <c:v>1946.3749999999316</c:v>
                </c:pt>
                <c:pt idx="785">
                  <c:v>1946.4583333332648</c:v>
                </c:pt>
                <c:pt idx="786">
                  <c:v>1946.541666666598</c:v>
                </c:pt>
                <c:pt idx="787">
                  <c:v>1946.6249999999313</c:v>
                </c:pt>
                <c:pt idx="788">
                  <c:v>1946.7083333332646</c:v>
                </c:pt>
                <c:pt idx="789">
                  <c:v>1946.7916666665978</c:v>
                </c:pt>
                <c:pt idx="790">
                  <c:v>1946.874999999931</c:v>
                </c:pt>
                <c:pt idx="791">
                  <c:v>1946.9583333332644</c:v>
                </c:pt>
                <c:pt idx="792">
                  <c:v>1947.0416666665976</c:v>
                </c:pt>
                <c:pt idx="793">
                  <c:v>1947.1249999999309</c:v>
                </c:pt>
                <c:pt idx="794">
                  <c:v>1947.2083333332641</c:v>
                </c:pt>
                <c:pt idx="795">
                  <c:v>1947.2916666665974</c:v>
                </c:pt>
                <c:pt idx="796">
                  <c:v>1947.3749999999307</c:v>
                </c:pt>
                <c:pt idx="797">
                  <c:v>1947.458333333264</c:v>
                </c:pt>
                <c:pt idx="798">
                  <c:v>1947.5416666665972</c:v>
                </c:pt>
                <c:pt idx="799">
                  <c:v>1947.6249999999304</c:v>
                </c:pt>
                <c:pt idx="800">
                  <c:v>1947.7083333332637</c:v>
                </c:pt>
                <c:pt idx="801">
                  <c:v>1947.791666666597</c:v>
                </c:pt>
                <c:pt idx="802">
                  <c:v>1947.8749999999302</c:v>
                </c:pt>
                <c:pt idx="803">
                  <c:v>1947.9583333332635</c:v>
                </c:pt>
                <c:pt idx="804">
                  <c:v>1948.0416666665967</c:v>
                </c:pt>
                <c:pt idx="805">
                  <c:v>1948.12499999993</c:v>
                </c:pt>
                <c:pt idx="806">
                  <c:v>1948.2083333332632</c:v>
                </c:pt>
                <c:pt idx="807">
                  <c:v>1948.2916666665965</c:v>
                </c:pt>
                <c:pt idx="808">
                  <c:v>1948.3749999999297</c:v>
                </c:pt>
                <c:pt idx="809">
                  <c:v>1948.458333333263</c:v>
                </c:pt>
                <c:pt idx="810">
                  <c:v>1948.5416666665963</c:v>
                </c:pt>
                <c:pt idx="811">
                  <c:v>1948.6249999999295</c:v>
                </c:pt>
                <c:pt idx="812">
                  <c:v>1948.7083333332628</c:v>
                </c:pt>
                <c:pt idx="813">
                  <c:v>1948.791666666596</c:v>
                </c:pt>
                <c:pt idx="814">
                  <c:v>1948.8749999999293</c:v>
                </c:pt>
                <c:pt idx="815">
                  <c:v>1948.9583333332625</c:v>
                </c:pt>
                <c:pt idx="816">
                  <c:v>1949.0416666665958</c:v>
                </c:pt>
                <c:pt idx="817">
                  <c:v>1949.124999999929</c:v>
                </c:pt>
                <c:pt idx="818">
                  <c:v>1949.2083333332623</c:v>
                </c:pt>
                <c:pt idx="819">
                  <c:v>1949.2916666665956</c:v>
                </c:pt>
                <c:pt idx="820">
                  <c:v>1949.3749999999288</c:v>
                </c:pt>
                <c:pt idx="821">
                  <c:v>1949.458333333262</c:v>
                </c:pt>
                <c:pt idx="822">
                  <c:v>1949.5416666665953</c:v>
                </c:pt>
                <c:pt idx="823">
                  <c:v>1949.6249999999286</c:v>
                </c:pt>
                <c:pt idx="824">
                  <c:v>1949.7083333332619</c:v>
                </c:pt>
                <c:pt idx="825">
                  <c:v>1949.7916666665951</c:v>
                </c:pt>
                <c:pt idx="826">
                  <c:v>1949.8749999999284</c:v>
                </c:pt>
                <c:pt idx="827">
                  <c:v>1949.9583333332616</c:v>
                </c:pt>
                <c:pt idx="828">
                  <c:v>1950.041666666595</c:v>
                </c:pt>
                <c:pt idx="829">
                  <c:v>1950.1249999999281</c:v>
                </c:pt>
                <c:pt idx="830">
                  <c:v>1950.2083333332614</c:v>
                </c:pt>
                <c:pt idx="831">
                  <c:v>1950.2916666665947</c:v>
                </c:pt>
                <c:pt idx="832">
                  <c:v>1950.374999999928</c:v>
                </c:pt>
                <c:pt idx="833">
                  <c:v>1950.4583333332612</c:v>
                </c:pt>
                <c:pt idx="834">
                  <c:v>1950.5416666665944</c:v>
                </c:pt>
                <c:pt idx="835">
                  <c:v>1950.6249999999277</c:v>
                </c:pt>
                <c:pt idx="836">
                  <c:v>1950.708333333261</c:v>
                </c:pt>
                <c:pt idx="837">
                  <c:v>1950.7916666665942</c:v>
                </c:pt>
                <c:pt idx="838">
                  <c:v>1950.8749999999275</c:v>
                </c:pt>
                <c:pt idx="839">
                  <c:v>1950.9583333332607</c:v>
                </c:pt>
                <c:pt idx="840">
                  <c:v>1951.041666666594</c:v>
                </c:pt>
                <c:pt idx="841">
                  <c:v>1951.1249999999272</c:v>
                </c:pt>
                <c:pt idx="842">
                  <c:v>1951.2083333332605</c:v>
                </c:pt>
                <c:pt idx="843">
                  <c:v>1951.2916666665938</c:v>
                </c:pt>
                <c:pt idx="844">
                  <c:v>1951.374999999927</c:v>
                </c:pt>
                <c:pt idx="845">
                  <c:v>1951.4583333332603</c:v>
                </c:pt>
                <c:pt idx="846">
                  <c:v>1951.5416666665935</c:v>
                </c:pt>
                <c:pt idx="847">
                  <c:v>1951.6249999999268</c:v>
                </c:pt>
                <c:pt idx="848">
                  <c:v>1951.70833333326</c:v>
                </c:pt>
                <c:pt idx="849">
                  <c:v>1951.7916666665933</c:v>
                </c:pt>
                <c:pt idx="850">
                  <c:v>1951.8749999999266</c:v>
                </c:pt>
                <c:pt idx="851">
                  <c:v>1951.9583333332598</c:v>
                </c:pt>
                <c:pt idx="852">
                  <c:v>1952.041666666593</c:v>
                </c:pt>
                <c:pt idx="853">
                  <c:v>1952.1249999999263</c:v>
                </c:pt>
                <c:pt idx="854">
                  <c:v>1952.2083333332596</c:v>
                </c:pt>
                <c:pt idx="855">
                  <c:v>1952.2916666665928</c:v>
                </c:pt>
                <c:pt idx="856">
                  <c:v>1952.374999999926</c:v>
                </c:pt>
                <c:pt idx="857">
                  <c:v>1952.4583333332594</c:v>
                </c:pt>
                <c:pt idx="858">
                  <c:v>1952.5416666665926</c:v>
                </c:pt>
                <c:pt idx="859">
                  <c:v>1952.6249999999259</c:v>
                </c:pt>
                <c:pt idx="860">
                  <c:v>1952.7083333332591</c:v>
                </c:pt>
                <c:pt idx="861">
                  <c:v>1952.7916666665924</c:v>
                </c:pt>
                <c:pt idx="862">
                  <c:v>1952.8749999999256</c:v>
                </c:pt>
                <c:pt idx="863">
                  <c:v>1952.958333333259</c:v>
                </c:pt>
                <c:pt idx="864">
                  <c:v>1953.0416666665922</c:v>
                </c:pt>
                <c:pt idx="865">
                  <c:v>1953.1249999999254</c:v>
                </c:pt>
                <c:pt idx="866">
                  <c:v>1953.2083333332587</c:v>
                </c:pt>
                <c:pt idx="867">
                  <c:v>1953.291666666592</c:v>
                </c:pt>
                <c:pt idx="868">
                  <c:v>1953.3749999999252</c:v>
                </c:pt>
                <c:pt idx="869">
                  <c:v>1953.4583333332585</c:v>
                </c:pt>
                <c:pt idx="870">
                  <c:v>1953.5416666665917</c:v>
                </c:pt>
                <c:pt idx="871">
                  <c:v>1953.624999999925</c:v>
                </c:pt>
                <c:pt idx="872">
                  <c:v>1953.7083333332582</c:v>
                </c:pt>
                <c:pt idx="873">
                  <c:v>1953.7916666665915</c:v>
                </c:pt>
                <c:pt idx="874">
                  <c:v>1953.8749999999247</c:v>
                </c:pt>
                <c:pt idx="875">
                  <c:v>1953.958333333258</c:v>
                </c:pt>
                <c:pt idx="876">
                  <c:v>1954.0416666665913</c:v>
                </c:pt>
                <c:pt idx="877">
                  <c:v>1954.1249999999245</c:v>
                </c:pt>
                <c:pt idx="878">
                  <c:v>1954.2083333332578</c:v>
                </c:pt>
                <c:pt idx="879">
                  <c:v>1954.291666666591</c:v>
                </c:pt>
                <c:pt idx="880">
                  <c:v>1954.3749999999243</c:v>
                </c:pt>
                <c:pt idx="881">
                  <c:v>1954.4583333332575</c:v>
                </c:pt>
                <c:pt idx="882">
                  <c:v>1954.5416666665908</c:v>
                </c:pt>
                <c:pt idx="883">
                  <c:v>1954.624999999924</c:v>
                </c:pt>
                <c:pt idx="884">
                  <c:v>1954.7083333332573</c:v>
                </c:pt>
                <c:pt idx="885">
                  <c:v>1954.7916666665906</c:v>
                </c:pt>
                <c:pt idx="886">
                  <c:v>1954.8749999999238</c:v>
                </c:pt>
                <c:pt idx="887">
                  <c:v>1954.958333333257</c:v>
                </c:pt>
                <c:pt idx="888">
                  <c:v>1955.0416666665903</c:v>
                </c:pt>
                <c:pt idx="889">
                  <c:v>1955.1249999999236</c:v>
                </c:pt>
                <c:pt idx="890">
                  <c:v>1955.2083333332569</c:v>
                </c:pt>
                <c:pt idx="891">
                  <c:v>1955.2916666665901</c:v>
                </c:pt>
                <c:pt idx="892">
                  <c:v>1955.3749999999234</c:v>
                </c:pt>
                <c:pt idx="893">
                  <c:v>1955.4583333332566</c:v>
                </c:pt>
                <c:pt idx="894">
                  <c:v>1955.54166666659</c:v>
                </c:pt>
                <c:pt idx="895">
                  <c:v>1955.6249999999231</c:v>
                </c:pt>
                <c:pt idx="896">
                  <c:v>1955.7083333332564</c:v>
                </c:pt>
                <c:pt idx="897">
                  <c:v>1955.7916666665897</c:v>
                </c:pt>
                <c:pt idx="898">
                  <c:v>1955.874999999923</c:v>
                </c:pt>
                <c:pt idx="899">
                  <c:v>1955.9583333332562</c:v>
                </c:pt>
                <c:pt idx="900">
                  <c:v>1956.0416666665894</c:v>
                </c:pt>
                <c:pt idx="901">
                  <c:v>1956.1249999999227</c:v>
                </c:pt>
                <c:pt idx="902">
                  <c:v>1956.208333333256</c:v>
                </c:pt>
                <c:pt idx="903">
                  <c:v>1956.2916666665892</c:v>
                </c:pt>
                <c:pt idx="904">
                  <c:v>1956.3749999999225</c:v>
                </c:pt>
                <c:pt idx="905">
                  <c:v>1956.4583333332557</c:v>
                </c:pt>
                <c:pt idx="906">
                  <c:v>1956.541666666589</c:v>
                </c:pt>
                <c:pt idx="907">
                  <c:v>1956.6249999999222</c:v>
                </c:pt>
                <c:pt idx="908">
                  <c:v>1956.7083333332555</c:v>
                </c:pt>
                <c:pt idx="909">
                  <c:v>1956.7916666665888</c:v>
                </c:pt>
                <c:pt idx="910">
                  <c:v>1956.874999999922</c:v>
                </c:pt>
                <c:pt idx="911">
                  <c:v>1956.9583333332553</c:v>
                </c:pt>
                <c:pt idx="912">
                  <c:v>1957.0416666665885</c:v>
                </c:pt>
                <c:pt idx="913">
                  <c:v>1957.1249999999218</c:v>
                </c:pt>
                <c:pt idx="914">
                  <c:v>1957.208333333255</c:v>
                </c:pt>
                <c:pt idx="915">
                  <c:v>1957.2916666665883</c:v>
                </c:pt>
                <c:pt idx="916">
                  <c:v>1957.3749999999216</c:v>
                </c:pt>
                <c:pt idx="917">
                  <c:v>1957.4583333332548</c:v>
                </c:pt>
                <c:pt idx="918">
                  <c:v>1957.541666666588</c:v>
                </c:pt>
                <c:pt idx="919">
                  <c:v>1957.6249999999213</c:v>
                </c:pt>
                <c:pt idx="920">
                  <c:v>1957.7083333332546</c:v>
                </c:pt>
                <c:pt idx="921">
                  <c:v>1957.7916666665878</c:v>
                </c:pt>
                <c:pt idx="922">
                  <c:v>1957.874999999921</c:v>
                </c:pt>
                <c:pt idx="923">
                  <c:v>1957.9583333332544</c:v>
                </c:pt>
                <c:pt idx="924">
                  <c:v>1958.0416666665876</c:v>
                </c:pt>
                <c:pt idx="925">
                  <c:v>1958.1249999999209</c:v>
                </c:pt>
                <c:pt idx="926">
                  <c:v>1958.2083333332541</c:v>
                </c:pt>
                <c:pt idx="927">
                  <c:v>1958.2916666665874</c:v>
                </c:pt>
                <c:pt idx="928">
                  <c:v>1958.3749999999206</c:v>
                </c:pt>
                <c:pt idx="929">
                  <c:v>1958.458333333254</c:v>
                </c:pt>
                <c:pt idx="930">
                  <c:v>1958.5416666665872</c:v>
                </c:pt>
                <c:pt idx="931">
                  <c:v>1958.6249999999204</c:v>
                </c:pt>
                <c:pt idx="932">
                  <c:v>1958.7083333332537</c:v>
                </c:pt>
                <c:pt idx="933">
                  <c:v>1958.791666666587</c:v>
                </c:pt>
                <c:pt idx="934">
                  <c:v>1958.8749999999202</c:v>
                </c:pt>
                <c:pt idx="935">
                  <c:v>1958.9583333332534</c:v>
                </c:pt>
                <c:pt idx="936">
                  <c:v>1959.0416666665867</c:v>
                </c:pt>
                <c:pt idx="937">
                  <c:v>1959.12499999992</c:v>
                </c:pt>
                <c:pt idx="938">
                  <c:v>1959.2083333332532</c:v>
                </c:pt>
                <c:pt idx="939">
                  <c:v>1959.2916666665865</c:v>
                </c:pt>
                <c:pt idx="940">
                  <c:v>1959.3749999999197</c:v>
                </c:pt>
                <c:pt idx="941">
                  <c:v>1959.458333333253</c:v>
                </c:pt>
                <c:pt idx="942">
                  <c:v>1959.5416666665863</c:v>
                </c:pt>
                <c:pt idx="943">
                  <c:v>1959.6249999999195</c:v>
                </c:pt>
                <c:pt idx="944">
                  <c:v>1959.7083333332528</c:v>
                </c:pt>
                <c:pt idx="945">
                  <c:v>1959.791666666586</c:v>
                </c:pt>
                <c:pt idx="946">
                  <c:v>1959.8749999999193</c:v>
                </c:pt>
                <c:pt idx="947">
                  <c:v>1959.9583333332525</c:v>
                </c:pt>
                <c:pt idx="948">
                  <c:v>1960.0416666665858</c:v>
                </c:pt>
                <c:pt idx="949">
                  <c:v>1960.124999999919</c:v>
                </c:pt>
                <c:pt idx="950">
                  <c:v>1960.2083333332523</c:v>
                </c:pt>
                <c:pt idx="951">
                  <c:v>1960.2916666665856</c:v>
                </c:pt>
                <c:pt idx="952">
                  <c:v>1960.3749999999188</c:v>
                </c:pt>
                <c:pt idx="953">
                  <c:v>1960.458333333252</c:v>
                </c:pt>
                <c:pt idx="954">
                  <c:v>1960.5416666665853</c:v>
                </c:pt>
                <c:pt idx="955">
                  <c:v>1960.6249999999186</c:v>
                </c:pt>
                <c:pt idx="956">
                  <c:v>1960.7083333332519</c:v>
                </c:pt>
                <c:pt idx="957">
                  <c:v>1960.7916666665851</c:v>
                </c:pt>
                <c:pt idx="958">
                  <c:v>1960.8749999999184</c:v>
                </c:pt>
                <c:pt idx="959">
                  <c:v>1960.9583333332516</c:v>
                </c:pt>
                <c:pt idx="960">
                  <c:v>1961.041666666585</c:v>
                </c:pt>
                <c:pt idx="961">
                  <c:v>1961.1249999999181</c:v>
                </c:pt>
                <c:pt idx="962">
                  <c:v>1961.2083333332514</c:v>
                </c:pt>
                <c:pt idx="963">
                  <c:v>1961.2916666665847</c:v>
                </c:pt>
                <c:pt idx="964">
                  <c:v>1961.374999999918</c:v>
                </c:pt>
                <c:pt idx="965">
                  <c:v>1961.4583333332512</c:v>
                </c:pt>
                <c:pt idx="966">
                  <c:v>1961.5416666665844</c:v>
                </c:pt>
                <c:pt idx="967">
                  <c:v>1961.6249999999177</c:v>
                </c:pt>
                <c:pt idx="968">
                  <c:v>1961.708333333251</c:v>
                </c:pt>
                <c:pt idx="969">
                  <c:v>1961.7916666665842</c:v>
                </c:pt>
                <c:pt idx="970">
                  <c:v>1961.8749999999175</c:v>
                </c:pt>
                <c:pt idx="971">
                  <c:v>1961.9583333332507</c:v>
                </c:pt>
                <c:pt idx="972">
                  <c:v>1962.041666666584</c:v>
                </c:pt>
                <c:pt idx="973">
                  <c:v>1962.1249999999172</c:v>
                </c:pt>
                <c:pt idx="974">
                  <c:v>1962.2083333332505</c:v>
                </c:pt>
                <c:pt idx="975">
                  <c:v>1962.2916666665838</c:v>
                </c:pt>
                <c:pt idx="976">
                  <c:v>1962.374999999917</c:v>
                </c:pt>
                <c:pt idx="977">
                  <c:v>1962.4583333332503</c:v>
                </c:pt>
                <c:pt idx="978">
                  <c:v>1962.5416666665835</c:v>
                </c:pt>
                <c:pt idx="979">
                  <c:v>1962.6249999999168</c:v>
                </c:pt>
                <c:pt idx="980">
                  <c:v>1962.70833333325</c:v>
                </c:pt>
                <c:pt idx="981">
                  <c:v>1962.7916666665833</c:v>
                </c:pt>
                <c:pt idx="982">
                  <c:v>1962.8749999999166</c:v>
                </c:pt>
                <c:pt idx="983">
                  <c:v>1962.9583333332498</c:v>
                </c:pt>
                <c:pt idx="984">
                  <c:v>1963.041666666583</c:v>
                </c:pt>
                <c:pt idx="985">
                  <c:v>1963.1249999999163</c:v>
                </c:pt>
                <c:pt idx="986">
                  <c:v>1963.2083333332496</c:v>
                </c:pt>
                <c:pt idx="987">
                  <c:v>1963.2916666665828</c:v>
                </c:pt>
                <c:pt idx="988">
                  <c:v>1963.374999999916</c:v>
                </c:pt>
                <c:pt idx="989">
                  <c:v>1963.4583333332494</c:v>
                </c:pt>
                <c:pt idx="990">
                  <c:v>1963.5416666665826</c:v>
                </c:pt>
                <c:pt idx="991">
                  <c:v>1963.6249999999159</c:v>
                </c:pt>
                <c:pt idx="992">
                  <c:v>1963.7083333332491</c:v>
                </c:pt>
                <c:pt idx="993">
                  <c:v>1963.7916666665824</c:v>
                </c:pt>
                <c:pt idx="994">
                  <c:v>1963.8749999999156</c:v>
                </c:pt>
                <c:pt idx="995">
                  <c:v>1963.958333333249</c:v>
                </c:pt>
                <c:pt idx="996">
                  <c:v>1964.0416666665822</c:v>
                </c:pt>
                <c:pt idx="997">
                  <c:v>1964.1249999999154</c:v>
                </c:pt>
                <c:pt idx="998">
                  <c:v>1964.2083333332487</c:v>
                </c:pt>
                <c:pt idx="999">
                  <c:v>1964.291666666582</c:v>
                </c:pt>
                <c:pt idx="1000">
                  <c:v>1964.3749999999152</c:v>
                </c:pt>
                <c:pt idx="1001">
                  <c:v>1964.4583333332484</c:v>
                </c:pt>
                <c:pt idx="1002">
                  <c:v>1964.5416666665817</c:v>
                </c:pt>
                <c:pt idx="1003">
                  <c:v>1964.624999999915</c:v>
                </c:pt>
                <c:pt idx="1004">
                  <c:v>1964.7083333332482</c:v>
                </c:pt>
                <c:pt idx="1005">
                  <c:v>1964.7916666665815</c:v>
                </c:pt>
                <c:pt idx="1006">
                  <c:v>1964.8749999999147</c:v>
                </c:pt>
                <c:pt idx="1007">
                  <c:v>1964.958333333248</c:v>
                </c:pt>
                <c:pt idx="1008">
                  <c:v>1965.0416666665812</c:v>
                </c:pt>
                <c:pt idx="1009">
                  <c:v>1965.1249999999145</c:v>
                </c:pt>
                <c:pt idx="1010">
                  <c:v>1965.2083333332478</c:v>
                </c:pt>
                <c:pt idx="1011">
                  <c:v>1965.291666666581</c:v>
                </c:pt>
                <c:pt idx="1012">
                  <c:v>1965.3749999999143</c:v>
                </c:pt>
                <c:pt idx="1013">
                  <c:v>1965.4583333332475</c:v>
                </c:pt>
                <c:pt idx="1014">
                  <c:v>1965.5416666665808</c:v>
                </c:pt>
                <c:pt idx="1015">
                  <c:v>1965.624999999914</c:v>
                </c:pt>
                <c:pt idx="1016">
                  <c:v>1965.7083333332473</c:v>
                </c:pt>
                <c:pt idx="1017">
                  <c:v>1965.7916666665806</c:v>
                </c:pt>
                <c:pt idx="1018">
                  <c:v>1965.8749999999138</c:v>
                </c:pt>
                <c:pt idx="1019">
                  <c:v>1965.958333333247</c:v>
                </c:pt>
                <c:pt idx="1020">
                  <c:v>1966.0416666665803</c:v>
                </c:pt>
                <c:pt idx="1021">
                  <c:v>1966.1249999999136</c:v>
                </c:pt>
                <c:pt idx="1022">
                  <c:v>1966.2083333332469</c:v>
                </c:pt>
                <c:pt idx="1023">
                  <c:v>1966.29166666658</c:v>
                </c:pt>
                <c:pt idx="1024">
                  <c:v>1966.3749999999134</c:v>
                </c:pt>
                <c:pt idx="1025">
                  <c:v>1966.4583333332466</c:v>
                </c:pt>
                <c:pt idx="1026">
                  <c:v>1966.5416666665799</c:v>
                </c:pt>
                <c:pt idx="1027">
                  <c:v>1966.6249999999131</c:v>
                </c:pt>
                <c:pt idx="1028">
                  <c:v>1966.7083333332464</c:v>
                </c:pt>
                <c:pt idx="1029">
                  <c:v>1966.7916666665797</c:v>
                </c:pt>
                <c:pt idx="1030">
                  <c:v>1966.874999999913</c:v>
                </c:pt>
                <c:pt idx="1031">
                  <c:v>1966.9583333332462</c:v>
                </c:pt>
                <c:pt idx="1032">
                  <c:v>1967.0416666665794</c:v>
                </c:pt>
                <c:pt idx="1033">
                  <c:v>1967.1249999999127</c:v>
                </c:pt>
                <c:pt idx="1034">
                  <c:v>1967.208333333246</c:v>
                </c:pt>
                <c:pt idx="1035">
                  <c:v>1967.2916666665792</c:v>
                </c:pt>
                <c:pt idx="1036">
                  <c:v>1967.3749999999125</c:v>
                </c:pt>
                <c:pt idx="1037">
                  <c:v>1967.4583333332457</c:v>
                </c:pt>
                <c:pt idx="1038">
                  <c:v>1967.541666666579</c:v>
                </c:pt>
                <c:pt idx="1039">
                  <c:v>1967.6249999999122</c:v>
                </c:pt>
                <c:pt idx="1040">
                  <c:v>1967.7083333332455</c:v>
                </c:pt>
                <c:pt idx="1041">
                  <c:v>1967.7916666665787</c:v>
                </c:pt>
                <c:pt idx="1042">
                  <c:v>1967.874999999912</c:v>
                </c:pt>
                <c:pt idx="1043">
                  <c:v>1967.9583333332453</c:v>
                </c:pt>
                <c:pt idx="1044">
                  <c:v>1968.0416666665785</c:v>
                </c:pt>
                <c:pt idx="1045">
                  <c:v>1968.1249999999118</c:v>
                </c:pt>
                <c:pt idx="1046">
                  <c:v>1968.208333333245</c:v>
                </c:pt>
                <c:pt idx="1047">
                  <c:v>1968.2916666665783</c:v>
                </c:pt>
                <c:pt idx="1048">
                  <c:v>1968.3749999999116</c:v>
                </c:pt>
                <c:pt idx="1049">
                  <c:v>1968.4583333332448</c:v>
                </c:pt>
                <c:pt idx="1050">
                  <c:v>1968.541666666578</c:v>
                </c:pt>
                <c:pt idx="1051">
                  <c:v>1968.6249999999113</c:v>
                </c:pt>
                <c:pt idx="1052">
                  <c:v>1968.7083333332446</c:v>
                </c:pt>
                <c:pt idx="1053">
                  <c:v>1968.7916666665778</c:v>
                </c:pt>
                <c:pt idx="1054">
                  <c:v>1968.874999999911</c:v>
                </c:pt>
                <c:pt idx="1055">
                  <c:v>1968.9583333332444</c:v>
                </c:pt>
                <c:pt idx="1056">
                  <c:v>1969.0416666665776</c:v>
                </c:pt>
                <c:pt idx="1057">
                  <c:v>1969.1249999999109</c:v>
                </c:pt>
                <c:pt idx="1058">
                  <c:v>1969.2083333332441</c:v>
                </c:pt>
                <c:pt idx="1059">
                  <c:v>1969.2916666665774</c:v>
                </c:pt>
                <c:pt idx="1060">
                  <c:v>1969.3749999999106</c:v>
                </c:pt>
                <c:pt idx="1061">
                  <c:v>1969.458333333244</c:v>
                </c:pt>
                <c:pt idx="1062">
                  <c:v>1969.5416666665772</c:v>
                </c:pt>
                <c:pt idx="1063">
                  <c:v>1969.6249999999104</c:v>
                </c:pt>
                <c:pt idx="1064">
                  <c:v>1969.7083333332437</c:v>
                </c:pt>
                <c:pt idx="1065">
                  <c:v>1969.791666666577</c:v>
                </c:pt>
                <c:pt idx="1066">
                  <c:v>1969.8749999999102</c:v>
                </c:pt>
                <c:pt idx="1067">
                  <c:v>1969.9583333332434</c:v>
                </c:pt>
                <c:pt idx="1068">
                  <c:v>1970.0416666665767</c:v>
                </c:pt>
                <c:pt idx="1069">
                  <c:v>1970.12499999991</c:v>
                </c:pt>
                <c:pt idx="1070">
                  <c:v>1970.2083333332432</c:v>
                </c:pt>
                <c:pt idx="1071">
                  <c:v>1970.2916666665765</c:v>
                </c:pt>
                <c:pt idx="1072">
                  <c:v>1970.3749999999097</c:v>
                </c:pt>
                <c:pt idx="1073">
                  <c:v>1970.458333333243</c:v>
                </c:pt>
                <c:pt idx="1074">
                  <c:v>1970.5416666665762</c:v>
                </c:pt>
                <c:pt idx="1075">
                  <c:v>1970.6249999999095</c:v>
                </c:pt>
                <c:pt idx="1076">
                  <c:v>1970.7083333332428</c:v>
                </c:pt>
                <c:pt idx="1077">
                  <c:v>1970.791666666576</c:v>
                </c:pt>
                <c:pt idx="1078">
                  <c:v>1970.8749999999093</c:v>
                </c:pt>
                <c:pt idx="1079">
                  <c:v>1970.9583333332425</c:v>
                </c:pt>
                <c:pt idx="1080">
                  <c:v>1971.0416666665758</c:v>
                </c:pt>
                <c:pt idx="1081">
                  <c:v>1971.124999999909</c:v>
                </c:pt>
                <c:pt idx="1082">
                  <c:v>1971.2083333332423</c:v>
                </c:pt>
                <c:pt idx="1083">
                  <c:v>1971.2916666665756</c:v>
                </c:pt>
                <c:pt idx="1084">
                  <c:v>1971.3749999999088</c:v>
                </c:pt>
                <c:pt idx="1085">
                  <c:v>1971.458333333242</c:v>
                </c:pt>
                <c:pt idx="1086">
                  <c:v>1971.5416666665753</c:v>
                </c:pt>
                <c:pt idx="1087">
                  <c:v>1971.6249999999086</c:v>
                </c:pt>
                <c:pt idx="1088">
                  <c:v>1971.7083333332419</c:v>
                </c:pt>
                <c:pt idx="1089">
                  <c:v>1971.791666666575</c:v>
                </c:pt>
                <c:pt idx="1090">
                  <c:v>1971.8749999999084</c:v>
                </c:pt>
                <c:pt idx="1091">
                  <c:v>1971.9583333332416</c:v>
                </c:pt>
                <c:pt idx="1092">
                  <c:v>1972.0416666665749</c:v>
                </c:pt>
                <c:pt idx="1093">
                  <c:v>1972.1249999999081</c:v>
                </c:pt>
                <c:pt idx="1094">
                  <c:v>1972.2083333332414</c:v>
                </c:pt>
                <c:pt idx="1095">
                  <c:v>1972.2916666665747</c:v>
                </c:pt>
                <c:pt idx="1096">
                  <c:v>1972.374999999908</c:v>
                </c:pt>
                <c:pt idx="1097">
                  <c:v>1972.4583333332412</c:v>
                </c:pt>
                <c:pt idx="1098">
                  <c:v>1972.5416666665744</c:v>
                </c:pt>
                <c:pt idx="1099">
                  <c:v>1972.6249999999077</c:v>
                </c:pt>
                <c:pt idx="1100">
                  <c:v>1972.708333333241</c:v>
                </c:pt>
                <c:pt idx="1101">
                  <c:v>1972.7916666665742</c:v>
                </c:pt>
                <c:pt idx="1102">
                  <c:v>1972.8749999999075</c:v>
                </c:pt>
                <c:pt idx="1103">
                  <c:v>1972.9583333332407</c:v>
                </c:pt>
                <c:pt idx="1104">
                  <c:v>1973.041666666574</c:v>
                </c:pt>
                <c:pt idx="1105">
                  <c:v>1973.1249999999072</c:v>
                </c:pt>
                <c:pt idx="1106">
                  <c:v>1973.2083333332405</c:v>
                </c:pt>
                <c:pt idx="1107">
                  <c:v>1973.2916666665737</c:v>
                </c:pt>
                <c:pt idx="1108">
                  <c:v>1973.374999999907</c:v>
                </c:pt>
                <c:pt idx="1109">
                  <c:v>1973.4583333332403</c:v>
                </c:pt>
                <c:pt idx="1110">
                  <c:v>1973.5416666665735</c:v>
                </c:pt>
                <c:pt idx="1111">
                  <c:v>1973.6249999999068</c:v>
                </c:pt>
                <c:pt idx="1112">
                  <c:v>1973.70833333324</c:v>
                </c:pt>
                <c:pt idx="1113">
                  <c:v>1973.7916666665733</c:v>
                </c:pt>
                <c:pt idx="1114">
                  <c:v>1973.8749999999065</c:v>
                </c:pt>
                <c:pt idx="1115">
                  <c:v>1973.9583333332398</c:v>
                </c:pt>
                <c:pt idx="1116">
                  <c:v>1974.041666666573</c:v>
                </c:pt>
                <c:pt idx="1117">
                  <c:v>1974.1249999999063</c:v>
                </c:pt>
                <c:pt idx="1118">
                  <c:v>1974.2083333332396</c:v>
                </c:pt>
                <c:pt idx="1119">
                  <c:v>1974.2916666665728</c:v>
                </c:pt>
                <c:pt idx="1120">
                  <c:v>1974.374999999906</c:v>
                </c:pt>
                <c:pt idx="1121">
                  <c:v>1974.4583333332394</c:v>
                </c:pt>
                <c:pt idx="1122">
                  <c:v>1974.5416666665726</c:v>
                </c:pt>
                <c:pt idx="1123">
                  <c:v>1974.6249999999059</c:v>
                </c:pt>
                <c:pt idx="1124">
                  <c:v>1974.7083333332391</c:v>
                </c:pt>
                <c:pt idx="1125">
                  <c:v>1974.7916666665724</c:v>
                </c:pt>
                <c:pt idx="1126">
                  <c:v>1974.8749999999056</c:v>
                </c:pt>
                <c:pt idx="1127">
                  <c:v>1974.958333333239</c:v>
                </c:pt>
                <c:pt idx="1128">
                  <c:v>1975.0416666665722</c:v>
                </c:pt>
                <c:pt idx="1129">
                  <c:v>1975.1249999999054</c:v>
                </c:pt>
                <c:pt idx="1130">
                  <c:v>1975.2083333332387</c:v>
                </c:pt>
                <c:pt idx="1131">
                  <c:v>1975.291666666572</c:v>
                </c:pt>
                <c:pt idx="1132">
                  <c:v>1975.3749999999052</c:v>
                </c:pt>
                <c:pt idx="1133">
                  <c:v>1975.4583333332384</c:v>
                </c:pt>
                <c:pt idx="1134">
                  <c:v>1975.5416666665717</c:v>
                </c:pt>
                <c:pt idx="1135">
                  <c:v>1975.624999999905</c:v>
                </c:pt>
                <c:pt idx="1136">
                  <c:v>1975.7083333332382</c:v>
                </c:pt>
                <c:pt idx="1137">
                  <c:v>1975.7916666665715</c:v>
                </c:pt>
                <c:pt idx="1138">
                  <c:v>1975.8749999999047</c:v>
                </c:pt>
                <c:pt idx="1139">
                  <c:v>1975.958333333238</c:v>
                </c:pt>
                <c:pt idx="1140">
                  <c:v>1976.0416666665712</c:v>
                </c:pt>
                <c:pt idx="1141">
                  <c:v>1976.1249999999045</c:v>
                </c:pt>
                <c:pt idx="1142">
                  <c:v>1976.2083333332378</c:v>
                </c:pt>
                <c:pt idx="1143">
                  <c:v>1976.291666666571</c:v>
                </c:pt>
                <c:pt idx="1144">
                  <c:v>1976.3749999999043</c:v>
                </c:pt>
                <c:pt idx="1145">
                  <c:v>1976.4583333332375</c:v>
                </c:pt>
                <c:pt idx="1146">
                  <c:v>1976.5416666665708</c:v>
                </c:pt>
                <c:pt idx="1147">
                  <c:v>1976.624999999904</c:v>
                </c:pt>
                <c:pt idx="1148">
                  <c:v>1976.7083333332373</c:v>
                </c:pt>
                <c:pt idx="1149">
                  <c:v>1976.7916666665706</c:v>
                </c:pt>
                <c:pt idx="1150">
                  <c:v>1976.8749999999038</c:v>
                </c:pt>
                <c:pt idx="1151">
                  <c:v>1976.958333333237</c:v>
                </c:pt>
                <c:pt idx="1152">
                  <c:v>1977.0416666665703</c:v>
                </c:pt>
                <c:pt idx="1153">
                  <c:v>1977.1249999999036</c:v>
                </c:pt>
                <c:pt idx="1154">
                  <c:v>1977.2083333332369</c:v>
                </c:pt>
                <c:pt idx="1155">
                  <c:v>1977.29166666657</c:v>
                </c:pt>
                <c:pt idx="1156">
                  <c:v>1977.3749999999034</c:v>
                </c:pt>
                <c:pt idx="1157">
                  <c:v>1977.4583333332366</c:v>
                </c:pt>
                <c:pt idx="1158">
                  <c:v>1977.5416666665699</c:v>
                </c:pt>
                <c:pt idx="1159">
                  <c:v>1977.6249999999031</c:v>
                </c:pt>
                <c:pt idx="1160">
                  <c:v>1977.7083333332364</c:v>
                </c:pt>
                <c:pt idx="1161">
                  <c:v>1977.7916666665697</c:v>
                </c:pt>
                <c:pt idx="1162">
                  <c:v>1977.874999999903</c:v>
                </c:pt>
                <c:pt idx="1163">
                  <c:v>1977.9583333332362</c:v>
                </c:pt>
                <c:pt idx="1164">
                  <c:v>1978.0416666665694</c:v>
                </c:pt>
                <c:pt idx="1165">
                  <c:v>1978.1249999999027</c:v>
                </c:pt>
                <c:pt idx="1166">
                  <c:v>1978.208333333236</c:v>
                </c:pt>
                <c:pt idx="1167">
                  <c:v>1978.2916666665692</c:v>
                </c:pt>
                <c:pt idx="1168">
                  <c:v>1978.3749999999025</c:v>
                </c:pt>
                <c:pt idx="1169">
                  <c:v>1978.4583333332357</c:v>
                </c:pt>
                <c:pt idx="1170">
                  <c:v>1978.541666666569</c:v>
                </c:pt>
                <c:pt idx="1171">
                  <c:v>1978.6249999999022</c:v>
                </c:pt>
                <c:pt idx="1172">
                  <c:v>1978.7083333332355</c:v>
                </c:pt>
                <c:pt idx="1173">
                  <c:v>1978.7916666665687</c:v>
                </c:pt>
                <c:pt idx="1174">
                  <c:v>1978.874999999902</c:v>
                </c:pt>
                <c:pt idx="1175">
                  <c:v>1978.9583333332353</c:v>
                </c:pt>
                <c:pt idx="1176">
                  <c:v>1979.0416666665685</c:v>
                </c:pt>
                <c:pt idx="1177">
                  <c:v>1979.1249999999018</c:v>
                </c:pt>
                <c:pt idx="1178">
                  <c:v>1979.208333333235</c:v>
                </c:pt>
                <c:pt idx="1179">
                  <c:v>1979.2916666665683</c:v>
                </c:pt>
                <c:pt idx="1180">
                  <c:v>1979.3749999999015</c:v>
                </c:pt>
                <c:pt idx="1181">
                  <c:v>1979.4583333332348</c:v>
                </c:pt>
                <c:pt idx="1182">
                  <c:v>1979.541666666568</c:v>
                </c:pt>
                <c:pt idx="1183">
                  <c:v>1979.6249999999013</c:v>
                </c:pt>
                <c:pt idx="1184">
                  <c:v>1979.7083333332346</c:v>
                </c:pt>
                <c:pt idx="1185">
                  <c:v>1979.7916666665678</c:v>
                </c:pt>
                <c:pt idx="1186">
                  <c:v>1979.874999999901</c:v>
                </c:pt>
                <c:pt idx="1187">
                  <c:v>1979.9583333332343</c:v>
                </c:pt>
                <c:pt idx="1188">
                  <c:v>1980.0416666665676</c:v>
                </c:pt>
                <c:pt idx="1189">
                  <c:v>1980.1249999999009</c:v>
                </c:pt>
                <c:pt idx="1190">
                  <c:v>1980.2083333332341</c:v>
                </c:pt>
                <c:pt idx="1191">
                  <c:v>1980.2916666665674</c:v>
                </c:pt>
                <c:pt idx="1192">
                  <c:v>1980.3749999999006</c:v>
                </c:pt>
                <c:pt idx="1193">
                  <c:v>1980.458333333234</c:v>
                </c:pt>
                <c:pt idx="1194">
                  <c:v>1980.5416666665672</c:v>
                </c:pt>
                <c:pt idx="1195">
                  <c:v>1980.6249999999004</c:v>
                </c:pt>
                <c:pt idx="1196">
                  <c:v>1980.7083333332337</c:v>
                </c:pt>
                <c:pt idx="1197">
                  <c:v>1980.791666666567</c:v>
                </c:pt>
                <c:pt idx="1198">
                  <c:v>1980.8749999999002</c:v>
                </c:pt>
                <c:pt idx="1199">
                  <c:v>1980.9583333332334</c:v>
                </c:pt>
                <c:pt idx="1200">
                  <c:v>1981.0416666665667</c:v>
                </c:pt>
                <c:pt idx="1201">
                  <c:v>1981.1249999999</c:v>
                </c:pt>
                <c:pt idx="1202">
                  <c:v>1981.2083333332332</c:v>
                </c:pt>
                <c:pt idx="1203">
                  <c:v>1981.2916666665665</c:v>
                </c:pt>
                <c:pt idx="1204">
                  <c:v>1981.3749999998997</c:v>
                </c:pt>
                <c:pt idx="1205">
                  <c:v>1981.458333333233</c:v>
                </c:pt>
                <c:pt idx="1206">
                  <c:v>1981.5416666665662</c:v>
                </c:pt>
                <c:pt idx="1207">
                  <c:v>1981.6249999998995</c:v>
                </c:pt>
                <c:pt idx="1208">
                  <c:v>1981.7083333332328</c:v>
                </c:pt>
                <c:pt idx="1209">
                  <c:v>1981.791666666566</c:v>
                </c:pt>
                <c:pt idx="1210">
                  <c:v>1981.8749999998993</c:v>
                </c:pt>
                <c:pt idx="1211">
                  <c:v>1981.9583333332325</c:v>
                </c:pt>
                <c:pt idx="1212">
                  <c:v>1982.0416666665658</c:v>
                </c:pt>
                <c:pt idx="1213">
                  <c:v>1982.124999999899</c:v>
                </c:pt>
                <c:pt idx="1214">
                  <c:v>1982.2083333332323</c:v>
                </c:pt>
                <c:pt idx="1215">
                  <c:v>1982.2916666665656</c:v>
                </c:pt>
                <c:pt idx="1216">
                  <c:v>1982.3749999998988</c:v>
                </c:pt>
                <c:pt idx="1217">
                  <c:v>1982.458333333232</c:v>
                </c:pt>
                <c:pt idx="1218">
                  <c:v>1982.5416666665653</c:v>
                </c:pt>
                <c:pt idx="1219">
                  <c:v>1982.6249999998986</c:v>
                </c:pt>
                <c:pt idx="1220">
                  <c:v>1982.7083333332318</c:v>
                </c:pt>
                <c:pt idx="1221">
                  <c:v>1982.791666666565</c:v>
                </c:pt>
                <c:pt idx="1222">
                  <c:v>1982.8749999998984</c:v>
                </c:pt>
                <c:pt idx="1223">
                  <c:v>1982.9583333332316</c:v>
                </c:pt>
                <c:pt idx="1224">
                  <c:v>1983.0416666665649</c:v>
                </c:pt>
                <c:pt idx="1225">
                  <c:v>1983.1249999998981</c:v>
                </c:pt>
                <c:pt idx="1226">
                  <c:v>1983.2083333332314</c:v>
                </c:pt>
                <c:pt idx="1227">
                  <c:v>1983.2916666665647</c:v>
                </c:pt>
                <c:pt idx="1228">
                  <c:v>1983.374999999898</c:v>
                </c:pt>
                <c:pt idx="1229">
                  <c:v>1983.4583333332312</c:v>
                </c:pt>
                <c:pt idx="1230">
                  <c:v>1983.5416666665644</c:v>
                </c:pt>
                <c:pt idx="1231">
                  <c:v>1983.6249999998977</c:v>
                </c:pt>
                <c:pt idx="1232">
                  <c:v>1983.708333333231</c:v>
                </c:pt>
                <c:pt idx="1233">
                  <c:v>1983.7916666665642</c:v>
                </c:pt>
                <c:pt idx="1234">
                  <c:v>1983.8749999998975</c:v>
                </c:pt>
                <c:pt idx="1235">
                  <c:v>1983.9583333332307</c:v>
                </c:pt>
                <c:pt idx="1236">
                  <c:v>1984.041666666564</c:v>
                </c:pt>
                <c:pt idx="1237">
                  <c:v>1984.1249999998972</c:v>
                </c:pt>
                <c:pt idx="1238">
                  <c:v>1984.2083333332305</c:v>
                </c:pt>
                <c:pt idx="1239">
                  <c:v>1984.2916666665637</c:v>
                </c:pt>
                <c:pt idx="1240">
                  <c:v>1984.374999999897</c:v>
                </c:pt>
                <c:pt idx="1241">
                  <c:v>1984.4583333332303</c:v>
                </c:pt>
                <c:pt idx="1242">
                  <c:v>1984.5416666665635</c:v>
                </c:pt>
                <c:pt idx="1243">
                  <c:v>1984.6249999998968</c:v>
                </c:pt>
                <c:pt idx="1244">
                  <c:v>1984.70833333323</c:v>
                </c:pt>
                <c:pt idx="1245">
                  <c:v>1984.7916666665633</c:v>
                </c:pt>
                <c:pt idx="1246">
                  <c:v>1984.8749999998965</c:v>
                </c:pt>
                <c:pt idx="1247">
                  <c:v>1984.9583333332298</c:v>
                </c:pt>
                <c:pt idx="1248">
                  <c:v>1985.041666666563</c:v>
                </c:pt>
                <c:pt idx="1249">
                  <c:v>1985.1249999998963</c:v>
                </c:pt>
                <c:pt idx="1250">
                  <c:v>1985.2083333332296</c:v>
                </c:pt>
                <c:pt idx="1251">
                  <c:v>1985.2916666665628</c:v>
                </c:pt>
                <c:pt idx="1252">
                  <c:v>1985.374999999896</c:v>
                </c:pt>
                <c:pt idx="1253">
                  <c:v>1985.4583333332293</c:v>
                </c:pt>
                <c:pt idx="1254">
                  <c:v>1985.5416666665626</c:v>
                </c:pt>
                <c:pt idx="1255">
                  <c:v>1985.6249999998959</c:v>
                </c:pt>
                <c:pt idx="1256">
                  <c:v>1985.7083333332291</c:v>
                </c:pt>
                <c:pt idx="1257">
                  <c:v>1985.7916666665624</c:v>
                </c:pt>
                <c:pt idx="1258">
                  <c:v>1985.8749999998956</c:v>
                </c:pt>
                <c:pt idx="1259">
                  <c:v>1985.958333333229</c:v>
                </c:pt>
                <c:pt idx="1260">
                  <c:v>1986.0416666665622</c:v>
                </c:pt>
                <c:pt idx="1261">
                  <c:v>1986.1249999998954</c:v>
                </c:pt>
                <c:pt idx="1262">
                  <c:v>1986.2083333332287</c:v>
                </c:pt>
                <c:pt idx="1263">
                  <c:v>1986.291666666562</c:v>
                </c:pt>
                <c:pt idx="1264">
                  <c:v>1986.3749999998952</c:v>
                </c:pt>
                <c:pt idx="1265">
                  <c:v>1986.4583333332284</c:v>
                </c:pt>
                <c:pt idx="1266">
                  <c:v>1986.5416666665617</c:v>
                </c:pt>
                <c:pt idx="1267">
                  <c:v>1986.624999999895</c:v>
                </c:pt>
                <c:pt idx="1268">
                  <c:v>1986.7083333332282</c:v>
                </c:pt>
                <c:pt idx="1269">
                  <c:v>1986.7916666665615</c:v>
                </c:pt>
                <c:pt idx="1270">
                  <c:v>1986.8749999998947</c:v>
                </c:pt>
                <c:pt idx="1271">
                  <c:v>1986.958333333228</c:v>
                </c:pt>
                <c:pt idx="1272">
                  <c:v>1987.0416666665612</c:v>
                </c:pt>
                <c:pt idx="1273">
                  <c:v>1987.1249999998945</c:v>
                </c:pt>
                <c:pt idx="1274">
                  <c:v>1987.2083333332278</c:v>
                </c:pt>
                <c:pt idx="1275">
                  <c:v>1987.291666666561</c:v>
                </c:pt>
                <c:pt idx="1276">
                  <c:v>1987.3749999998943</c:v>
                </c:pt>
                <c:pt idx="1277">
                  <c:v>1987.4583333332275</c:v>
                </c:pt>
                <c:pt idx="1278">
                  <c:v>1987.5416666665608</c:v>
                </c:pt>
                <c:pt idx="1279">
                  <c:v>1987.624999999894</c:v>
                </c:pt>
                <c:pt idx="1280">
                  <c:v>1987.7083333332273</c:v>
                </c:pt>
                <c:pt idx="1281">
                  <c:v>1987.7916666665606</c:v>
                </c:pt>
                <c:pt idx="1282">
                  <c:v>1987.8749999998938</c:v>
                </c:pt>
                <c:pt idx="1283">
                  <c:v>1987.958333333227</c:v>
                </c:pt>
                <c:pt idx="1284">
                  <c:v>1988.0416666665603</c:v>
                </c:pt>
                <c:pt idx="1285">
                  <c:v>1988.1249999998936</c:v>
                </c:pt>
                <c:pt idx="1286">
                  <c:v>1988.2083333332268</c:v>
                </c:pt>
                <c:pt idx="1287">
                  <c:v>1988.29166666656</c:v>
                </c:pt>
                <c:pt idx="1288">
                  <c:v>1988.3749999998934</c:v>
                </c:pt>
                <c:pt idx="1289">
                  <c:v>1988.4583333332266</c:v>
                </c:pt>
                <c:pt idx="1290">
                  <c:v>1988.5416666665599</c:v>
                </c:pt>
                <c:pt idx="1291">
                  <c:v>1988.6249999998931</c:v>
                </c:pt>
                <c:pt idx="1292">
                  <c:v>1988.7083333332264</c:v>
                </c:pt>
                <c:pt idx="1293">
                  <c:v>1988.7916666665596</c:v>
                </c:pt>
                <c:pt idx="1294">
                  <c:v>1988.874999999893</c:v>
                </c:pt>
                <c:pt idx="1295">
                  <c:v>1988.9583333332262</c:v>
                </c:pt>
                <c:pt idx="1296">
                  <c:v>1989.0416666665594</c:v>
                </c:pt>
                <c:pt idx="1297">
                  <c:v>1989.1249999998927</c:v>
                </c:pt>
                <c:pt idx="1298">
                  <c:v>1989.208333333226</c:v>
                </c:pt>
                <c:pt idx="1299">
                  <c:v>1989.2916666665592</c:v>
                </c:pt>
                <c:pt idx="1300">
                  <c:v>1989.3749999998925</c:v>
                </c:pt>
                <c:pt idx="1301">
                  <c:v>1989.4583333332257</c:v>
                </c:pt>
                <c:pt idx="1302">
                  <c:v>1989.541666666559</c:v>
                </c:pt>
                <c:pt idx="1303">
                  <c:v>1989.6249999998922</c:v>
                </c:pt>
                <c:pt idx="1304">
                  <c:v>1989.7083333332255</c:v>
                </c:pt>
                <c:pt idx="1305">
                  <c:v>1989.7916666665587</c:v>
                </c:pt>
                <c:pt idx="1306">
                  <c:v>1989.874999999892</c:v>
                </c:pt>
                <c:pt idx="1307">
                  <c:v>1989.9583333332253</c:v>
                </c:pt>
                <c:pt idx="1308">
                  <c:v>1990.0416666665585</c:v>
                </c:pt>
                <c:pt idx="1309">
                  <c:v>1990.1249999998918</c:v>
                </c:pt>
                <c:pt idx="1310">
                  <c:v>1990.208333333225</c:v>
                </c:pt>
                <c:pt idx="1311">
                  <c:v>1990.2916666665583</c:v>
                </c:pt>
                <c:pt idx="1312">
                  <c:v>1990.3749999998915</c:v>
                </c:pt>
                <c:pt idx="1313">
                  <c:v>1990.4583333332248</c:v>
                </c:pt>
                <c:pt idx="1314">
                  <c:v>1990.541666666558</c:v>
                </c:pt>
                <c:pt idx="1315">
                  <c:v>1990.6249999998913</c:v>
                </c:pt>
                <c:pt idx="1316">
                  <c:v>1990.7083333332246</c:v>
                </c:pt>
                <c:pt idx="1317">
                  <c:v>1990.7916666665578</c:v>
                </c:pt>
                <c:pt idx="1318">
                  <c:v>1990.874999999891</c:v>
                </c:pt>
                <c:pt idx="1319">
                  <c:v>1990.9583333332243</c:v>
                </c:pt>
                <c:pt idx="1320">
                  <c:v>1991.0416666665576</c:v>
                </c:pt>
                <c:pt idx="1321">
                  <c:v>1991.1249999998909</c:v>
                </c:pt>
                <c:pt idx="1322">
                  <c:v>1991.2083333332241</c:v>
                </c:pt>
                <c:pt idx="1323">
                  <c:v>1991.2916666665574</c:v>
                </c:pt>
                <c:pt idx="1324">
                  <c:v>1991.3749999998906</c:v>
                </c:pt>
                <c:pt idx="1325">
                  <c:v>1991.458333333224</c:v>
                </c:pt>
                <c:pt idx="1326">
                  <c:v>1991.5416666665571</c:v>
                </c:pt>
                <c:pt idx="1327">
                  <c:v>1991.6249999998904</c:v>
                </c:pt>
                <c:pt idx="1328">
                  <c:v>1991.7083333332237</c:v>
                </c:pt>
                <c:pt idx="1329">
                  <c:v>1991.791666666557</c:v>
                </c:pt>
                <c:pt idx="1330">
                  <c:v>1991.8749999998902</c:v>
                </c:pt>
                <c:pt idx="1331">
                  <c:v>1991.9583333332234</c:v>
                </c:pt>
                <c:pt idx="1332">
                  <c:v>1992.0416666665567</c:v>
                </c:pt>
                <c:pt idx="1333">
                  <c:v>1992.12499999989</c:v>
                </c:pt>
                <c:pt idx="1334">
                  <c:v>1992.2083333332232</c:v>
                </c:pt>
                <c:pt idx="1335">
                  <c:v>1992.2916666665565</c:v>
                </c:pt>
                <c:pt idx="1336">
                  <c:v>1992.3749999998897</c:v>
                </c:pt>
                <c:pt idx="1337">
                  <c:v>1992.458333333223</c:v>
                </c:pt>
                <c:pt idx="1338">
                  <c:v>1992.5416666665562</c:v>
                </c:pt>
                <c:pt idx="1339">
                  <c:v>1992.6249999998895</c:v>
                </c:pt>
                <c:pt idx="1340">
                  <c:v>1992.7083333332228</c:v>
                </c:pt>
                <c:pt idx="1341">
                  <c:v>1992.791666666556</c:v>
                </c:pt>
                <c:pt idx="1342">
                  <c:v>1992.8749999998893</c:v>
                </c:pt>
                <c:pt idx="1343">
                  <c:v>1992.9583333332225</c:v>
                </c:pt>
                <c:pt idx="1344">
                  <c:v>1993.0416666665558</c:v>
                </c:pt>
                <c:pt idx="1345">
                  <c:v>1993.124999999889</c:v>
                </c:pt>
                <c:pt idx="1346">
                  <c:v>1993.2083333332223</c:v>
                </c:pt>
                <c:pt idx="1347">
                  <c:v>1993.2916666665556</c:v>
                </c:pt>
                <c:pt idx="1348">
                  <c:v>1993.3749999998888</c:v>
                </c:pt>
                <c:pt idx="1349">
                  <c:v>1993.458333333222</c:v>
                </c:pt>
                <c:pt idx="1350">
                  <c:v>1993.5416666665553</c:v>
                </c:pt>
                <c:pt idx="1351">
                  <c:v>1993.6249999998886</c:v>
                </c:pt>
                <c:pt idx="1352">
                  <c:v>1993.7083333332218</c:v>
                </c:pt>
                <c:pt idx="1353">
                  <c:v>1993.791666666555</c:v>
                </c:pt>
                <c:pt idx="1354">
                  <c:v>1993.8749999998884</c:v>
                </c:pt>
                <c:pt idx="1355">
                  <c:v>1993.9583333332216</c:v>
                </c:pt>
                <c:pt idx="1356">
                  <c:v>1994.0416666665549</c:v>
                </c:pt>
                <c:pt idx="1357">
                  <c:v>1994.1249999998881</c:v>
                </c:pt>
                <c:pt idx="1358">
                  <c:v>1994.2083333332214</c:v>
                </c:pt>
                <c:pt idx="1359">
                  <c:v>1994.2916666665546</c:v>
                </c:pt>
                <c:pt idx="1360">
                  <c:v>1994.374999999888</c:v>
                </c:pt>
                <c:pt idx="1361">
                  <c:v>1994.4583333332212</c:v>
                </c:pt>
                <c:pt idx="1362">
                  <c:v>1994.5416666665544</c:v>
                </c:pt>
                <c:pt idx="1363">
                  <c:v>1994.6249999998877</c:v>
                </c:pt>
                <c:pt idx="1364">
                  <c:v>1994.708333333221</c:v>
                </c:pt>
                <c:pt idx="1365">
                  <c:v>1994.7916666665542</c:v>
                </c:pt>
                <c:pt idx="1366">
                  <c:v>1994.8749999998875</c:v>
                </c:pt>
                <c:pt idx="1367">
                  <c:v>1994.9583333332207</c:v>
                </c:pt>
                <c:pt idx="1368">
                  <c:v>1995.041666666554</c:v>
                </c:pt>
                <c:pt idx="1369">
                  <c:v>1995.1249999998872</c:v>
                </c:pt>
                <c:pt idx="1370">
                  <c:v>1995.2083333332205</c:v>
                </c:pt>
                <c:pt idx="1371">
                  <c:v>1995.2916666665537</c:v>
                </c:pt>
                <c:pt idx="1372">
                  <c:v>1995.374999999887</c:v>
                </c:pt>
                <c:pt idx="1373">
                  <c:v>1995.4583333332203</c:v>
                </c:pt>
                <c:pt idx="1374">
                  <c:v>1995.5416666665535</c:v>
                </c:pt>
                <c:pt idx="1375">
                  <c:v>1995.6249999998868</c:v>
                </c:pt>
                <c:pt idx="1376">
                  <c:v>1995.70833333322</c:v>
                </c:pt>
                <c:pt idx="1377">
                  <c:v>1995.7916666665533</c:v>
                </c:pt>
                <c:pt idx="1378">
                  <c:v>1995.8749999998865</c:v>
                </c:pt>
                <c:pt idx="1379">
                  <c:v>1995.9583333332198</c:v>
                </c:pt>
                <c:pt idx="1380">
                  <c:v>1996.041666666553</c:v>
                </c:pt>
                <c:pt idx="1381">
                  <c:v>1996.1249999998863</c:v>
                </c:pt>
                <c:pt idx="1382">
                  <c:v>1996.2083333332196</c:v>
                </c:pt>
                <c:pt idx="1383">
                  <c:v>1996.2916666665528</c:v>
                </c:pt>
                <c:pt idx="1384">
                  <c:v>1996.374999999886</c:v>
                </c:pt>
                <c:pt idx="1385">
                  <c:v>1996.4583333332193</c:v>
                </c:pt>
                <c:pt idx="1386">
                  <c:v>1996.5416666665526</c:v>
                </c:pt>
                <c:pt idx="1387">
                  <c:v>1996.6249999998859</c:v>
                </c:pt>
                <c:pt idx="1388">
                  <c:v>1996.7083333332191</c:v>
                </c:pt>
                <c:pt idx="1389">
                  <c:v>1996.7916666665524</c:v>
                </c:pt>
                <c:pt idx="1390">
                  <c:v>1996.8749999998856</c:v>
                </c:pt>
                <c:pt idx="1391">
                  <c:v>1996.958333333219</c:v>
                </c:pt>
                <c:pt idx="1392">
                  <c:v>1997.0416666665521</c:v>
                </c:pt>
                <c:pt idx="1393">
                  <c:v>1997.1249999998854</c:v>
                </c:pt>
                <c:pt idx="1394">
                  <c:v>1997.2083333332187</c:v>
                </c:pt>
                <c:pt idx="1395">
                  <c:v>1997.291666666552</c:v>
                </c:pt>
                <c:pt idx="1396">
                  <c:v>1997.3749999998852</c:v>
                </c:pt>
                <c:pt idx="1397">
                  <c:v>1997.4583333332184</c:v>
                </c:pt>
                <c:pt idx="1398">
                  <c:v>1997.5416666665517</c:v>
                </c:pt>
                <c:pt idx="1399">
                  <c:v>1997.624999999885</c:v>
                </c:pt>
                <c:pt idx="1400">
                  <c:v>1997.7083333332182</c:v>
                </c:pt>
                <c:pt idx="1401">
                  <c:v>1997.7916666665515</c:v>
                </c:pt>
                <c:pt idx="1402">
                  <c:v>1997.8749999998847</c:v>
                </c:pt>
                <c:pt idx="1403">
                  <c:v>1997.958333333218</c:v>
                </c:pt>
                <c:pt idx="1404">
                  <c:v>1998.0416666665512</c:v>
                </c:pt>
                <c:pt idx="1405">
                  <c:v>1998.1249999998845</c:v>
                </c:pt>
                <c:pt idx="1406">
                  <c:v>1998.2083333332178</c:v>
                </c:pt>
                <c:pt idx="1407">
                  <c:v>1998.291666666551</c:v>
                </c:pt>
                <c:pt idx="1408">
                  <c:v>1998.3749999998843</c:v>
                </c:pt>
                <c:pt idx="1409">
                  <c:v>1998.4583333332175</c:v>
                </c:pt>
                <c:pt idx="1410">
                  <c:v>1998.5416666665508</c:v>
                </c:pt>
                <c:pt idx="1411">
                  <c:v>1998.624999999884</c:v>
                </c:pt>
                <c:pt idx="1412">
                  <c:v>1998.7083333332173</c:v>
                </c:pt>
                <c:pt idx="1413">
                  <c:v>1998.7916666665506</c:v>
                </c:pt>
                <c:pt idx="1414">
                  <c:v>1998.8749999998838</c:v>
                </c:pt>
                <c:pt idx="1415">
                  <c:v>1998.958333333217</c:v>
                </c:pt>
                <c:pt idx="1416">
                  <c:v>1999.0416666665503</c:v>
                </c:pt>
                <c:pt idx="1417">
                  <c:v>1999.1249999998836</c:v>
                </c:pt>
                <c:pt idx="1418">
                  <c:v>1999.2083333332168</c:v>
                </c:pt>
                <c:pt idx="1419">
                  <c:v>1999.29166666655</c:v>
                </c:pt>
                <c:pt idx="1420">
                  <c:v>1999.3749999998834</c:v>
                </c:pt>
                <c:pt idx="1421">
                  <c:v>1999.4583333332166</c:v>
                </c:pt>
                <c:pt idx="1422">
                  <c:v>1999.5416666665499</c:v>
                </c:pt>
                <c:pt idx="1423">
                  <c:v>1999.6249999998831</c:v>
                </c:pt>
                <c:pt idx="1424">
                  <c:v>1999.7083333332164</c:v>
                </c:pt>
                <c:pt idx="1425">
                  <c:v>1999.7916666665496</c:v>
                </c:pt>
                <c:pt idx="1426">
                  <c:v>1999.874999999883</c:v>
                </c:pt>
                <c:pt idx="1427">
                  <c:v>1999.9583333332162</c:v>
                </c:pt>
                <c:pt idx="1428">
                  <c:v>2000.0416666665494</c:v>
                </c:pt>
                <c:pt idx="1429">
                  <c:v>2000.1249999998827</c:v>
                </c:pt>
                <c:pt idx="1430">
                  <c:v>2000.208333333216</c:v>
                </c:pt>
                <c:pt idx="1431">
                  <c:v>2000.2916666665492</c:v>
                </c:pt>
                <c:pt idx="1432">
                  <c:v>2000.3749999998824</c:v>
                </c:pt>
                <c:pt idx="1433">
                  <c:v>2000.4583333332157</c:v>
                </c:pt>
                <c:pt idx="1434">
                  <c:v>2000.541666666549</c:v>
                </c:pt>
                <c:pt idx="1435">
                  <c:v>2000.6249999998822</c:v>
                </c:pt>
                <c:pt idx="1436">
                  <c:v>2000.7083333332155</c:v>
                </c:pt>
                <c:pt idx="1437">
                  <c:v>2000.7916666665487</c:v>
                </c:pt>
                <c:pt idx="1438">
                  <c:v>2000.874999999882</c:v>
                </c:pt>
                <c:pt idx="1439">
                  <c:v>2000.9583333332153</c:v>
                </c:pt>
                <c:pt idx="1440">
                  <c:v>2001.0416666665485</c:v>
                </c:pt>
                <c:pt idx="1441">
                  <c:v>2001.1249999998818</c:v>
                </c:pt>
                <c:pt idx="1442">
                  <c:v>2001.208333333215</c:v>
                </c:pt>
                <c:pt idx="1443">
                  <c:v>2001.2916666665483</c:v>
                </c:pt>
                <c:pt idx="1444">
                  <c:v>2001.3749999998815</c:v>
                </c:pt>
                <c:pt idx="1445">
                  <c:v>2001.4583333332148</c:v>
                </c:pt>
                <c:pt idx="1446">
                  <c:v>2001.541666666548</c:v>
                </c:pt>
                <c:pt idx="1447">
                  <c:v>2001.6249999998813</c:v>
                </c:pt>
                <c:pt idx="1448">
                  <c:v>2001.7083333332146</c:v>
                </c:pt>
                <c:pt idx="1449">
                  <c:v>2001.7916666665478</c:v>
                </c:pt>
                <c:pt idx="1450">
                  <c:v>2001.874999999881</c:v>
                </c:pt>
                <c:pt idx="1451">
                  <c:v>2001.9583333332143</c:v>
                </c:pt>
                <c:pt idx="1452">
                  <c:v>2002.0416666665476</c:v>
                </c:pt>
                <c:pt idx="1453">
                  <c:v>2002.1249999998809</c:v>
                </c:pt>
                <c:pt idx="1454">
                  <c:v>2002.2083333332141</c:v>
                </c:pt>
                <c:pt idx="1455">
                  <c:v>2002.2916666665474</c:v>
                </c:pt>
                <c:pt idx="1456">
                  <c:v>2002.3749999998806</c:v>
                </c:pt>
                <c:pt idx="1457">
                  <c:v>2002.458333333214</c:v>
                </c:pt>
                <c:pt idx="1458">
                  <c:v>2002.5416666665471</c:v>
                </c:pt>
                <c:pt idx="1459">
                  <c:v>2002.6249999998804</c:v>
                </c:pt>
                <c:pt idx="1460">
                  <c:v>2002.7083333332137</c:v>
                </c:pt>
                <c:pt idx="1461">
                  <c:v>2002.791666666547</c:v>
                </c:pt>
                <c:pt idx="1462">
                  <c:v>2002.8749999998802</c:v>
                </c:pt>
                <c:pt idx="1463">
                  <c:v>2002.9583333332134</c:v>
                </c:pt>
                <c:pt idx="1464">
                  <c:v>2003.0416666665467</c:v>
                </c:pt>
                <c:pt idx="1465">
                  <c:v>2003.12499999988</c:v>
                </c:pt>
                <c:pt idx="1466">
                  <c:v>2003.2083333332132</c:v>
                </c:pt>
                <c:pt idx="1467">
                  <c:v>2003.2916666665465</c:v>
                </c:pt>
                <c:pt idx="1468">
                  <c:v>2003.3749999998797</c:v>
                </c:pt>
                <c:pt idx="1469">
                  <c:v>2003.458333333213</c:v>
                </c:pt>
                <c:pt idx="1470">
                  <c:v>2003.5416666665462</c:v>
                </c:pt>
                <c:pt idx="1471">
                  <c:v>2003.6249999998795</c:v>
                </c:pt>
                <c:pt idx="1472">
                  <c:v>2003.7083333332127</c:v>
                </c:pt>
                <c:pt idx="1473">
                  <c:v>2003.791666666546</c:v>
                </c:pt>
                <c:pt idx="1474">
                  <c:v>2003.8749999998793</c:v>
                </c:pt>
                <c:pt idx="1475">
                  <c:v>2003.9583333332125</c:v>
                </c:pt>
                <c:pt idx="1476">
                  <c:v>2004.0416666665458</c:v>
                </c:pt>
                <c:pt idx="1477">
                  <c:v>2004.124999999879</c:v>
                </c:pt>
                <c:pt idx="1478">
                  <c:v>2004.2083333332123</c:v>
                </c:pt>
                <c:pt idx="1479">
                  <c:v>2004.2916666665456</c:v>
                </c:pt>
                <c:pt idx="1480">
                  <c:v>2004.3749999998788</c:v>
                </c:pt>
                <c:pt idx="1481">
                  <c:v>2004.458333333212</c:v>
                </c:pt>
                <c:pt idx="1482">
                  <c:v>2004.5416666665453</c:v>
                </c:pt>
                <c:pt idx="1483">
                  <c:v>2004.6249999998786</c:v>
                </c:pt>
                <c:pt idx="1484">
                  <c:v>2004.7083333332118</c:v>
                </c:pt>
                <c:pt idx="1485">
                  <c:v>2004.791666666545</c:v>
                </c:pt>
                <c:pt idx="1486">
                  <c:v>2004.8749999998784</c:v>
                </c:pt>
                <c:pt idx="1487">
                  <c:v>2004.9583333332116</c:v>
                </c:pt>
                <c:pt idx="1488">
                  <c:v>2005.0416666665449</c:v>
                </c:pt>
                <c:pt idx="1489">
                  <c:v>2005.1249999998781</c:v>
                </c:pt>
                <c:pt idx="1490">
                  <c:v>2005.2083333332114</c:v>
                </c:pt>
                <c:pt idx="1491">
                  <c:v>2005.2916666665446</c:v>
                </c:pt>
                <c:pt idx="1492">
                  <c:v>2005.374999999878</c:v>
                </c:pt>
                <c:pt idx="1493">
                  <c:v>2005.4583333332112</c:v>
                </c:pt>
                <c:pt idx="1494">
                  <c:v>2005.5416666665444</c:v>
                </c:pt>
                <c:pt idx="1495">
                  <c:v>2005.6249999998777</c:v>
                </c:pt>
                <c:pt idx="1496">
                  <c:v>2005.708333333211</c:v>
                </c:pt>
                <c:pt idx="1497">
                  <c:v>2005.7916666665442</c:v>
                </c:pt>
                <c:pt idx="1498">
                  <c:v>2005.8749999998774</c:v>
                </c:pt>
                <c:pt idx="1499">
                  <c:v>2005.9583333332107</c:v>
                </c:pt>
                <c:pt idx="1500">
                  <c:v>2006.041666666544</c:v>
                </c:pt>
                <c:pt idx="1501">
                  <c:v>2006.1249999998772</c:v>
                </c:pt>
                <c:pt idx="1502">
                  <c:v>2006.2083333332105</c:v>
                </c:pt>
                <c:pt idx="1503">
                  <c:v>2006.2916666665437</c:v>
                </c:pt>
                <c:pt idx="1504">
                  <c:v>2006.374999999877</c:v>
                </c:pt>
                <c:pt idx="1505">
                  <c:v>2006.4583333332102</c:v>
                </c:pt>
                <c:pt idx="1506">
                  <c:v>2006.5416666665435</c:v>
                </c:pt>
                <c:pt idx="1507">
                  <c:v>2006.6249999998768</c:v>
                </c:pt>
                <c:pt idx="1508">
                  <c:v>2006.70833333321</c:v>
                </c:pt>
                <c:pt idx="1509">
                  <c:v>2006.7916666665433</c:v>
                </c:pt>
                <c:pt idx="1510">
                  <c:v>2006.8749999998765</c:v>
                </c:pt>
                <c:pt idx="1511">
                  <c:v>2006.9583333332098</c:v>
                </c:pt>
                <c:pt idx="1512">
                  <c:v>2007.041666666543</c:v>
                </c:pt>
                <c:pt idx="1513">
                  <c:v>2007.1249999998763</c:v>
                </c:pt>
                <c:pt idx="1514">
                  <c:v>2007.2083333332096</c:v>
                </c:pt>
                <c:pt idx="1515">
                  <c:v>2007.2916666665428</c:v>
                </c:pt>
                <c:pt idx="1516">
                  <c:v>2007.374999999876</c:v>
                </c:pt>
                <c:pt idx="1517">
                  <c:v>2007.4583333332093</c:v>
                </c:pt>
                <c:pt idx="1518">
                  <c:v>2007.5416666665426</c:v>
                </c:pt>
                <c:pt idx="1519">
                  <c:v>2007.6249999998759</c:v>
                </c:pt>
                <c:pt idx="1520">
                  <c:v>2007.708333333209</c:v>
                </c:pt>
                <c:pt idx="1521">
                  <c:v>2007.7916666665424</c:v>
                </c:pt>
                <c:pt idx="1522">
                  <c:v>2007.8749999998756</c:v>
                </c:pt>
                <c:pt idx="1523">
                  <c:v>2007.9583333332089</c:v>
                </c:pt>
                <c:pt idx="1524">
                  <c:v>2008.0416666665421</c:v>
                </c:pt>
                <c:pt idx="1525">
                  <c:v>2008.1249999998754</c:v>
                </c:pt>
                <c:pt idx="1526">
                  <c:v>2008.2083333332087</c:v>
                </c:pt>
                <c:pt idx="1527">
                  <c:v>2008.291666666542</c:v>
                </c:pt>
                <c:pt idx="1528">
                  <c:v>2008.3749999998752</c:v>
                </c:pt>
                <c:pt idx="1529">
                  <c:v>2008.4583333332084</c:v>
                </c:pt>
                <c:pt idx="1530">
                  <c:v>2008.5416666665417</c:v>
                </c:pt>
                <c:pt idx="1531">
                  <c:v>2008.624999999875</c:v>
                </c:pt>
                <c:pt idx="1532">
                  <c:v>2008.7083333332082</c:v>
                </c:pt>
                <c:pt idx="1533">
                  <c:v>2008.7916666665415</c:v>
                </c:pt>
                <c:pt idx="1534">
                  <c:v>2008.8749999998747</c:v>
                </c:pt>
                <c:pt idx="1535">
                  <c:v>2008.958333333208</c:v>
                </c:pt>
                <c:pt idx="1536">
                  <c:v>2009.0416666665412</c:v>
                </c:pt>
                <c:pt idx="1537">
                  <c:v>2009.1249999998745</c:v>
                </c:pt>
                <c:pt idx="1538">
                  <c:v>2009.2083333332077</c:v>
                </c:pt>
                <c:pt idx="1539">
                  <c:v>2009.291666666541</c:v>
                </c:pt>
                <c:pt idx="1540">
                  <c:v>2009.3749999998743</c:v>
                </c:pt>
                <c:pt idx="1541">
                  <c:v>2009.4583333332075</c:v>
                </c:pt>
                <c:pt idx="1542">
                  <c:v>2009.5416666665408</c:v>
                </c:pt>
                <c:pt idx="1543">
                  <c:v>2009.624999999874</c:v>
                </c:pt>
                <c:pt idx="1544">
                  <c:v>2009.7083333332073</c:v>
                </c:pt>
                <c:pt idx="1545">
                  <c:v>2009.7916666665406</c:v>
                </c:pt>
                <c:pt idx="1546">
                  <c:v>2009.8749999998738</c:v>
                </c:pt>
                <c:pt idx="1547">
                  <c:v>2009.958333333207</c:v>
                </c:pt>
                <c:pt idx="1548">
                  <c:v>2010.0416666665403</c:v>
                </c:pt>
                <c:pt idx="1549">
                  <c:v>2010.1249999998736</c:v>
                </c:pt>
                <c:pt idx="1550">
                  <c:v>2010.2083333332068</c:v>
                </c:pt>
                <c:pt idx="1551">
                  <c:v>2010.29166666654</c:v>
                </c:pt>
                <c:pt idx="1552">
                  <c:v>2010.3749999998734</c:v>
                </c:pt>
                <c:pt idx="1553">
                  <c:v>2010.4583333332066</c:v>
                </c:pt>
                <c:pt idx="1554">
                  <c:v>2010.5416666665399</c:v>
                </c:pt>
                <c:pt idx="1555">
                  <c:v>2010.6249999998731</c:v>
                </c:pt>
                <c:pt idx="1556">
                  <c:v>2010.7083333332064</c:v>
                </c:pt>
                <c:pt idx="1557">
                  <c:v>2010.7916666665396</c:v>
                </c:pt>
                <c:pt idx="1558">
                  <c:v>2010.874999999873</c:v>
                </c:pt>
                <c:pt idx="1559">
                  <c:v>2010.9583333332062</c:v>
                </c:pt>
                <c:pt idx="1560">
                  <c:v>2011.0416666665394</c:v>
                </c:pt>
                <c:pt idx="1561">
                  <c:v>2011.1249999998727</c:v>
                </c:pt>
                <c:pt idx="1562">
                  <c:v>2011.208333333206</c:v>
                </c:pt>
                <c:pt idx="1563">
                  <c:v>2011.2916666665392</c:v>
                </c:pt>
                <c:pt idx="1564">
                  <c:v>2011.3749999998724</c:v>
                </c:pt>
                <c:pt idx="1565">
                  <c:v>2011.4583333332057</c:v>
                </c:pt>
                <c:pt idx="1566">
                  <c:v>2011.541666666539</c:v>
                </c:pt>
                <c:pt idx="1567">
                  <c:v>2011.6249999998722</c:v>
                </c:pt>
                <c:pt idx="1568">
                  <c:v>2011.7083333332055</c:v>
                </c:pt>
                <c:pt idx="1569">
                  <c:v>2011.7916666665387</c:v>
                </c:pt>
                <c:pt idx="1570">
                  <c:v>2011.874999999872</c:v>
                </c:pt>
                <c:pt idx="1571">
                  <c:v>2011.9583333332052</c:v>
                </c:pt>
                <c:pt idx="1572">
                  <c:v>2012.0416666665385</c:v>
                </c:pt>
                <c:pt idx="1573">
                  <c:v>2012.1249999998718</c:v>
                </c:pt>
                <c:pt idx="1574">
                  <c:v>2012.208333333205</c:v>
                </c:pt>
                <c:pt idx="1575">
                  <c:v>2012.2916666665383</c:v>
                </c:pt>
                <c:pt idx="1576">
                  <c:v>2012.3749999998715</c:v>
                </c:pt>
                <c:pt idx="1577">
                  <c:v>2012.4583333332048</c:v>
                </c:pt>
                <c:pt idx="1578">
                  <c:v>2012.541666666538</c:v>
                </c:pt>
                <c:pt idx="1579">
                  <c:v>2012.6249999998713</c:v>
                </c:pt>
                <c:pt idx="1580">
                  <c:v>2012.7083333332046</c:v>
                </c:pt>
                <c:pt idx="1581">
                  <c:v>2012.7916666665378</c:v>
                </c:pt>
                <c:pt idx="1582">
                  <c:v>2012.874999999871</c:v>
                </c:pt>
                <c:pt idx="1583">
                  <c:v>2012.9583333332043</c:v>
                </c:pt>
                <c:pt idx="1584">
                  <c:v>2013.0416666665376</c:v>
                </c:pt>
                <c:pt idx="1585">
                  <c:v>2013.1249999998709</c:v>
                </c:pt>
                <c:pt idx="1586">
                  <c:v>2013.208333333204</c:v>
                </c:pt>
                <c:pt idx="1587">
                  <c:v>2013.2916666665374</c:v>
                </c:pt>
                <c:pt idx="1588">
                  <c:v>2013.3749999998706</c:v>
                </c:pt>
                <c:pt idx="1589">
                  <c:v>2013.4583333332039</c:v>
                </c:pt>
                <c:pt idx="1590">
                  <c:v>2013.5416666665371</c:v>
                </c:pt>
                <c:pt idx="1591">
                  <c:v>2013.6249999998704</c:v>
                </c:pt>
                <c:pt idx="1592">
                  <c:v>2013.7083333332037</c:v>
                </c:pt>
                <c:pt idx="1593">
                  <c:v>2013.791666666537</c:v>
                </c:pt>
                <c:pt idx="1594">
                  <c:v>2013.8749999998702</c:v>
                </c:pt>
                <c:pt idx="1595">
                  <c:v>2013.9583333332034</c:v>
                </c:pt>
                <c:pt idx="1596">
                  <c:v>2014.0416666665367</c:v>
                </c:pt>
                <c:pt idx="1597">
                  <c:v>2014.12499999987</c:v>
                </c:pt>
                <c:pt idx="1598">
                  <c:v>2014.2083333332032</c:v>
                </c:pt>
                <c:pt idx="1599">
                  <c:v>2014.2916666665365</c:v>
                </c:pt>
                <c:pt idx="1600">
                  <c:v>2014.3749999998697</c:v>
                </c:pt>
                <c:pt idx="1601">
                  <c:v>2014.458333333203</c:v>
                </c:pt>
                <c:pt idx="1602">
                  <c:v>2014.5416666665362</c:v>
                </c:pt>
                <c:pt idx="1603">
                  <c:v>2014.6249999998695</c:v>
                </c:pt>
                <c:pt idx="1604">
                  <c:v>2014.7083333332027</c:v>
                </c:pt>
                <c:pt idx="1605">
                  <c:v>2014.791666666536</c:v>
                </c:pt>
                <c:pt idx="1606">
                  <c:v>2014.8749999998693</c:v>
                </c:pt>
                <c:pt idx="1607">
                  <c:v>2014.9583333332025</c:v>
                </c:pt>
                <c:pt idx="1608">
                  <c:v>2015.0416666665358</c:v>
                </c:pt>
                <c:pt idx="1609">
                  <c:v>2015.124999999869</c:v>
                </c:pt>
                <c:pt idx="1610">
                  <c:v>2015.2083333332023</c:v>
                </c:pt>
                <c:pt idx="1611">
                  <c:v>2015.2916666665355</c:v>
                </c:pt>
                <c:pt idx="1612">
                  <c:v>2015.3749999998688</c:v>
                </c:pt>
                <c:pt idx="1613">
                  <c:v>2015.458333333202</c:v>
                </c:pt>
                <c:pt idx="1614">
                  <c:v>2015.5416666665353</c:v>
                </c:pt>
                <c:pt idx="1615">
                  <c:v>2015.6249999998686</c:v>
                </c:pt>
                <c:pt idx="1616">
                  <c:v>2015.7083333332018</c:v>
                </c:pt>
                <c:pt idx="1617">
                  <c:v>2015.791666666535</c:v>
                </c:pt>
                <c:pt idx="1618">
                  <c:v>2015.8749999998684</c:v>
                </c:pt>
                <c:pt idx="1619">
                  <c:v>2015.9583333332016</c:v>
                </c:pt>
                <c:pt idx="1620">
                  <c:v>2016.0416666665349</c:v>
                </c:pt>
                <c:pt idx="1621">
                  <c:v>2016.1249999998681</c:v>
                </c:pt>
                <c:pt idx="1622">
                  <c:v>2016.2083333332014</c:v>
                </c:pt>
                <c:pt idx="1623">
                  <c:v>2016.2916666665346</c:v>
                </c:pt>
                <c:pt idx="1624">
                  <c:v>2016.374999999868</c:v>
                </c:pt>
                <c:pt idx="1625">
                  <c:v>2016.4583333332012</c:v>
                </c:pt>
                <c:pt idx="1626">
                  <c:v>2016.5416666665344</c:v>
                </c:pt>
                <c:pt idx="1627">
                  <c:v>2016.6249999998677</c:v>
                </c:pt>
                <c:pt idx="1628">
                  <c:v>2016.708333333201</c:v>
                </c:pt>
                <c:pt idx="1629">
                  <c:v>2016.7916666665342</c:v>
                </c:pt>
                <c:pt idx="1630">
                  <c:v>2016.8749999998674</c:v>
                </c:pt>
                <c:pt idx="1631">
                  <c:v>2016.9583333332007</c:v>
                </c:pt>
                <c:pt idx="1632">
                  <c:v>2017.041666666534</c:v>
                </c:pt>
                <c:pt idx="1633">
                  <c:v>2017.1249999998672</c:v>
                </c:pt>
                <c:pt idx="1634">
                  <c:v>2017.2083333332005</c:v>
                </c:pt>
                <c:pt idx="1635">
                  <c:v>2017.2916666665337</c:v>
                </c:pt>
              </c:numCache>
            </c:numRef>
          </c:xVal>
          <c:yVal>
            <c:numRef>
              <c:f>Data!$K$129:$K$1765</c:f>
              <c:numCache>
                <c:ptCount val="1637"/>
                <c:pt idx="0">
                  <c:v>18.473952301404953</c:v>
                </c:pt>
                <c:pt idx="1">
                  <c:v>18.147258164990248</c:v>
                </c:pt>
                <c:pt idx="2">
                  <c:v>18.270119140205004</c:v>
                </c:pt>
                <c:pt idx="3">
                  <c:v>17.9501082782229</c:v>
                </c:pt>
                <c:pt idx="4">
                  <c:v>18.869718693152603</c:v>
                </c:pt>
                <c:pt idx="5">
                  <c:v>19.028710731115794</c:v>
                </c:pt>
                <c:pt idx="6">
                  <c:v>18.116367187389752</c:v>
                </c:pt>
                <c:pt idx="7">
                  <c:v>17.28624355397346</c:v>
                </c:pt>
                <c:pt idx="8">
                  <c:v>16.72483664877291</c:v>
                </c:pt>
                <c:pt idx="9">
                  <c:v>16.261989411181364</c:v>
                </c:pt>
                <c:pt idx="10">
                  <c:v>16.478642316644876</c:v>
                </c:pt>
                <c:pt idx="11">
                  <c:v>15.958754206105088</c:v>
                </c:pt>
                <c:pt idx="12">
                  <c:v>15.678764160028756</c:v>
                </c:pt>
                <c:pt idx="13">
                  <c:v>15.153861528363052</c:v>
                </c:pt>
                <c:pt idx="14">
                  <c:v>15.091670299486752</c:v>
                </c:pt>
                <c:pt idx="15">
                  <c:v>14.916997168375307</c:v>
                </c:pt>
                <c:pt idx="16">
                  <c:v>14.567103202191767</c:v>
                </c:pt>
                <c:pt idx="17">
                  <c:v>14.327404890131676</c:v>
                </c:pt>
                <c:pt idx="18">
                  <c:v>15.24055976121783</c:v>
                </c:pt>
                <c:pt idx="19">
                  <c:v>15.525429331463037</c:v>
                </c:pt>
                <c:pt idx="20">
                  <c:v>16.08110662446232</c:v>
                </c:pt>
                <c:pt idx="21">
                  <c:v>15.755581030526566</c:v>
                </c:pt>
                <c:pt idx="22">
                  <c:v>15.19267031316535</c:v>
                </c:pt>
                <c:pt idx="23">
                  <c:v>15.382128332081978</c:v>
                </c:pt>
                <c:pt idx="24">
                  <c:v>15.27025911909858</c:v>
                </c:pt>
                <c:pt idx="25">
                  <c:v>14.757590146176229</c:v>
                </c:pt>
                <c:pt idx="26">
                  <c:v>15.051254121401644</c:v>
                </c:pt>
                <c:pt idx="27">
                  <c:v>15.48206722203668</c:v>
                </c:pt>
                <c:pt idx="28">
                  <c:v>15.335497637337072</c:v>
                </c:pt>
                <c:pt idx="29">
                  <c:v>15.903388388583803</c:v>
                </c:pt>
                <c:pt idx="30">
                  <c:v>15.948783127017036</c:v>
                </c:pt>
                <c:pt idx="31">
                  <c:v>15.196810876629858</c:v>
                </c:pt>
                <c:pt idx="32">
                  <c:v>15.494692425793463</c:v>
                </c:pt>
                <c:pt idx="33">
                  <c:v>15.048056270223842</c:v>
                </c:pt>
                <c:pt idx="34">
                  <c:v>15.408218142448874</c:v>
                </c:pt>
                <c:pt idx="35">
                  <c:v>14.896403941887172</c:v>
                </c:pt>
                <c:pt idx="36">
                  <c:v>14.432821721970733</c:v>
                </c:pt>
                <c:pt idx="37">
                  <c:v>14.805960228816716</c:v>
                </c:pt>
                <c:pt idx="38">
                  <c:v>14.736023454014475</c:v>
                </c:pt>
                <c:pt idx="39">
                  <c:v>14.35345368257948</c:v>
                </c:pt>
                <c:pt idx="40">
                  <c:v>13.465050313804909</c:v>
                </c:pt>
                <c:pt idx="41">
                  <c:v>12.906876483666865</c:v>
                </c:pt>
                <c:pt idx="42">
                  <c:v>13.043931585991668</c:v>
                </c:pt>
                <c:pt idx="43">
                  <c:v>13.859813341769328</c:v>
                </c:pt>
                <c:pt idx="44">
                  <c:v>13.569154744335721</c:v>
                </c:pt>
                <c:pt idx="45">
                  <c:v>13.273251319134157</c:v>
                </c:pt>
                <c:pt idx="46">
                  <c:v>13.304437602119732</c:v>
                </c:pt>
                <c:pt idx="47">
                  <c:v>13.432292746944762</c:v>
                </c:pt>
                <c:pt idx="48">
                  <c:v>13.12981742563596</c:v>
                </c:pt>
                <c:pt idx="49">
                  <c:v>13.384817593597964</c:v>
                </c:pt>
                <c:pt idx="50">
                  <c:v>13.734194093452508</c:v>
                </c:pt>
                <c:pt idx="51">
                  <c:v>13.548548541030055</c:v>
                </c:pt>
                <c:pt idx="52">
                  <c:v>13.711371872561935</c:v>
                </c:pt>
                <c:pt idx="53">
                  <c:v>13.978784368698351</c:v>
                </c:pt>
                <c:pt idx="54">
                  <c:v>14.326658777089325</c:v>
                </c:pt>
                <c:pt idx="55">
                  <c:v>15.130410796707155</c:v>
                </c:pt>
                <c:pt idx="56">
                  <c:v>15.116285028724244</c:v>
                </c:pt>
                <c:pt idx="57">
                  <c:v>15.991023962168983</c:v>
                </c:pt>
                <c:pt idx="58">
                  <c:v>16.824034498619014</c:v>
                </c:pt>
                <c:pt idx="59">
                  <c:v>16.304475952278526</c:v>
                </c:pt>
                <c:pt idx="60">
                  <c:v>16.692317470797654</c:v>
                </c:pt>
                <c:pt idx="61">
                  <c:v>17.006648259460995</c:v>
                </c:pt>
                <c:pt idx="62">
                  <c:v>16.843266101570137</c:v>
                </c:pt>
                <c:pt idx="63">
                  <c:v>16.80171613124631</c:v>
                </c:pt>
                <c:pt idx="64">
                  <c:v>16.863195515097836</c:v>
                </c:pt>
                <c:pt idx="65">
                  <c:v>17.831494055376883</c:v>
                </c:pt>
                <c:pt idx="66">
                  <c:v>17.845845041532215</c:v>
                </c:pt>
                <c:pt idx="67">
                  <c:v>17.723912799619274</c:v>
                </c:pt>
                <c:pt idx="68">
                  <c:v>18.14714392580003</c:v>
                </c:pt>
                <c:pt idx="69">
                  <c:v>18.56238134286657</c:v>
                </c:pt>
                <c:pt idx="70">
                  <c:v>18.968312634942844</c:v>
                </c:pt>
                <c:pt idx="71">
                  <c:v>18.19405755688645</c:v>
                </c:pt>
                <c:pt idx="72">
                  <c:v>17.51222209630496</c:v>
                </c:pt>
                <c:pt idx="73">
                  <c:v>17.125366596972324</c:v>
                </c:pt>
                <c:pt idx="74">
                  <c:v>17.47321371151376</c:v>
                </c:pt>
                <c:pt idx="75">
                  <c:v>17.82298363910072</c:v>
                </c:pt>
                <c:pt idx="76">
                  <c:v>18.075445427458245</c:v>
                </c:pt>
                <c:pt idx="77">
                  <c:v>17.707695663272993</c:v>
                </c:pt>
                <c:pt idx="78">
                  <c:v>17.43146053561308</c:v>
                </c:pt>
                <c:pt idx="79">
                  <c:v>16.73984961482071</c:v>
                </c:pt>
                <c:pt idx="80">
                  <c:v>16.67662966738015</c:v>
                </c:pt>
                <c:pt idx="81">
                  <c:v>15.880666812517317</c:v>
                </c:pt>
                <c:pt idx="82">
                  <c:v>15.95071220106678</c:v>
                </c:pt>
                <c:pt idx="83">
                  <c:v>15.455513454469944</c:v>
                </c:pt>
                <c:pt idx="84">
                  <c:v>15.358662514259908</c:v>
                </c:pt>
                <c:pt idx="85">
                  <c:v>15.418178318820535</c:v>
                </c:pt>
                <c:pt idx="86">
                  <c:v>14.808972366946564</c:v>
                </c:pt>
                <c:pt idx="87">
                  <c:v>15.020108681844457</c:v>
                </c:pt>
                <c:pt idx="88">
                  <c:v>15.387916957229129</c:v>
                </c:pt>
                <c:pt idx="89">
                  <c:v>15.07762881843469</c:v>
                </c:pt>
                <c:pt idx="90">
                  <c:v>15.279642515498166</c:v>
                </c:pt>
                <c:pt idx="91">
                  <c:v>15.602911670088798</c:v>
                </c:pt>
                <c:pt idx="92">
                  <c:v>15.987828821761415</c:v>
                </c:pt>
                <c:pt idx="93">
                  <c:v>15.715941874329696</c:v>
                </c:pt>
                <c:pt idx="94">
                  <c:v>15.223749016946273</c:v>
                </c:pt>
                <c:pt idx="95">
                  <c:v>14.946748301089217</c:v>
                </c:pt>
                <c:pt idx="96">
                  <c:v>15.802286071028155</c:v>
                </c:pt>
                <c:pt idx="97">
                  <c:v>16.192720447848984</c:v>
                </c:pt>
                <c:pt idx="98">
                  <c:v>16.065045360769282</c:v>
                </c:pt>
                <c:pt idx="99">
                  <c:v>16.050104533967477</c:v>
                </c:pt>
                <c:pt idx="100">
                  <c:v>16.915421076068373</c:v>
                </c:pt>
                <c:pt idx="101">
                  <c:v>17.219302943947678</c:v>
                </c:pt>
                <c:pt idx="102">
                  <c:v>16.889214491107506</c:v>
                </c:pt>
                <c:pt idx="103">
                  <c:v>17.131853975345727</c:v>
                </c:pt>
                <c:pt idx="104">
                  <c:v>17.350788026348596</c:v>
                </c:pt>
                <c:pt idx="105">
                  <c:v>17.053214402955486</c:v>
                </c:pt>
                <c:pt idx="106">
                  <c:v>16.906021170249367</c:v>
                </c:pt>
                <c:pt idx="107">
                  <c:v>16.61033807660339</c:v>
                </c:pt>
                <c:pt idx="108">
                  <c:v>17.2200719821819</c:v>
                </c:pt>
                <c:pt idx="109">
                  <c:v>17.026814982671414</c:v>
                </c:pt>
                <c:pt idx="110">
                  <c:v>16.901122288589907</c:v>
                </c:pt>
                <c:pt idx="111">
                  <c:v>17.257854542603198</c:v>
                </c:pt>
                <c:pt idx="112">
                  <c:v>17.786430487858617</c:v>
                </c:pt>
                <c:pt idx="113">
                  <c:v>17.68436084445016</c:v>
                </c:pt>
                <c:pt idx="114">
                  <c:v>17.589295440864863</c:v>
                </c:pt>
                <c:pt idx="115">
                  <c:v>16.596791133979107</c:v>
                </c:pt>
                <c:pt idx="116">
                  <c:v>16.169702000615306</c:v>
                </c:pt>
                <c:pt idx="117">
                  <c:v>15.48284916334444</c:v>
                </c:pt>
                <c:pt idx="118">
                  <c:v>14.745043493292807</c:v>
                </c:pt>
                <c:pt idx="119">
                  <c:v>14.442991231338445</c:v>
                </c:pt>
                <c:pt idx="120">
                  <c:v>15.4289800864691</c:v>
                </c:pt>
                <c:pt idx="121">
                  <c:v>15.476522332432541</c:v>
                </c:pt>
                <c:pt idx="122">
                  <c:v>15.051623357657387</c:v>
                </c:pt>
                <c:pt idx="123">
                  <c:v>15.408945125474125</c:v>
                </c:pt>
                <c:pt idx="124">
                  <c:v>15.566495230713256</c:v>
                </c:pt>
                <c:pt idx="125">
                  <c:v>15.658211395638153</c:v>
                </c:pt>
                <c:pt idx="126">
                  <c:v>15.61791923864599</c:v>
                </c:pt>
                <c:pt idx="127">
                  <c:v>16.163998509963033</c:v>
                </c:pt>
                <c:pt idx="128">
                  <c:v>17.71126141325653</c:v>
                </c:pt>
                <c:pt idx="129">
                  <c:v>17.716568589826363</c:v>
                </c:pt>
                <c:pt idx="130">
                  <c:v>17.671739174763996</c:v>
                </c:pt>
                <c:pt idx="131">
                  <c:v>18.20630300020993</c:v>
                </c:pt>
                <c:pt idx="132">
                  <c:v>19.016388404225268</c:v>
                </c:pt>
                <c:pt idx="133">
                  <c:v>19.036425040978433</c:v>
                </c:pt>
                <c:pt idx="134">
                  <c:v>19.73805484932301</c:v>
                </c:pt>
                <c:pt idx="135">
                  <c:v>19.943265241638645</c:v>
                </c:pt>
                <c:pt idx="136">
                  <c:v>19.911465213489805</c:v>
                </c:pt>
                <c:pt idx="137">
                  <c:v>19.769284397136747</c:v>
                </c:pt>
                <c:pt idx="138">
                  <c:v>19.211886434505562</c:v>
                </c:pt>
                <c:pt idx="139">
                  <c:v>19.20430380317383</c:v>
                </c:pt>
                <c:pt idx="140">
                  <c:v>18.69427180958821</c:v>
                </c:pt>
                <c:pt idx="141">
                  <c:v>19.040214915324714</c:v>
                </c:pt>
                <c:pt idx="142">
                  <c:v>18.46331269080001</c:v>
                </c:pt>
                <c:pt idx="143">
                  <c:v>18.013009251275744</c:v>
                </c:pt>
                <c:pt idx="144">
                  <c:v>17.656643708098777</c:v>
                </c:pt>
                <c:pt idx="145">
                  <c:v>17.125193854872457</c:v>
                </c:pt>
                <c:pt idx="146">
                  <c:v>16.899589031582327</c:v>
                </c:pt>
                <c:pt idx="147">
                  <c:v>17.10254157825493</c:v>
                </c:pt>
                <c:pt idx="148">
                  <c:v>15.780987310776258</c:v>
                </c:pt>
                <c:pt idx="149">
                  <c:v>15.416503863597693</c:v>
                </c:pt>
                <c:pt idx="150">
                  <c:v>14.349854182760948</c:v>
                </c:pt>
                <c:pt idx="151">
                  <c:v>14.588056535807816</c:v>
                </c:pt>
                <c:pt idx="152">
                  <c:v>15.012069079138769</c:v>
                </c:pt>
                <c:pt idx="153">
                  <c:v>15.27179415352019</c:v>
                </c:pt>
                <c:pt idx="154">
                  <c:v>15.942411400571677</c:v>
                </c:pt>
                <c:pt idx="155">
                  <c:v>15.612694335464935</c:v>
                </c:pt>
                <c:pt idx="156">
                  <c:v>15.739869351948224</c:v>
                </c:pt>
                <c:pt idx="157">
                  <c:v>16.202736596449927</c:v>
                </c:pt>
                <c:pt idx="158">
                  <c:v>17.18762208812194</c:v>
                </c:pt>
                <c:pt idx="159">
                  <c:v>17.434849078052455</c:v>
                </c:pt>
                <c:pt idx="160">
                  <c:v>16.80875192091801</c:v>
                </c:pt>
                <c:pt idx="161">
                  <c:v>16.60631969529253</c:v>
                </c:pt>
                <c:pt idx="162">
                  <c:v>16.289679714916954</c:v>
                </c:pt>
                <c:pt idx="163">
                  <c:v>16.457777072998372</c:v>
                </c:pt>
                <c:pt idx="164">
                  <c:v>16.52231544487722</c:v>
                </c:pt>
                <c:pt idx="165">
                  <c:v>16.50290420570843</c:v>
                </c:pt>
                <c:pt idx="166">
                  <c:v>16.542784447444554</c:v>
                </c:pt>
                <c:pt idx="167">
                  <c:v>16.672466333767726</c:v>
                </c:pt>
                <c:pt idx="168">
                  <c:v>16.52444393516272</c:v>
                </c:pt>
                <c:pt idx="169">
                  <c:v>16.33123769321141</c:v>
                </c:pt>
                <c:pt idx="170">
                  <c:v>16.3646254271748</c:v>
                </c:pt>
                <c:pt idx="171">
                  <c:v>16.387543823686308</c:v>
                </c:pt>
                <c:pt idx="172">
                  <c:v>17.08036955338239</c:v>
                </c:pt>
                <c:pt idx="173">
                  <c:v>17.207413539783396</c:v>
                </c:pt>
                <c:pt idx="174">
                  <c:v>17.546014648740556</c:v>
                </c:pt>
                <c:pt idx="175">
                  <c:v>18.074072547241798</c:v>
                </c:pt>
                <c:pt idx="176">
                  <c:v>18.20033594660547</c:v>
                </c:pt>
                <c:pt idx="177">
                  <c:v>17.94470662246648</c:v>
                </c:pt>
                <c:pt idx="178">
                  <c:v>17.3429989919217</c:v>
                </c:pt>
                <c:pt idx="179">
                  <c:v>16.548415156667964</c:v>
                </c:pt>
                <c:pt idx="180">
                  <c:v>16.576224828568193</c:v>
                </c:pt>
                <c:pt idx="181">
                  <c:v>17.51540335263727</c:v>
                </c:pt>
                <c:pt idx="182">
                  <c:v>17.232362712298617</c:v>
                </c:pt>
                <c:pt idx="183">
                  <c:v>17.64369937813001</c:v>
                </c:pt>
                <c:pt idx="184">
                  <c:v>17.828266894232836</c:v>
                </c:pt>
                <c:pt idx="185">
                  <c:v>17.77757861643047</c:v>
                </c:pt>
                <c:pt idx="186">
                  <c:v>16.637100103394587</c:v>
                </c:pt>
                <c:pt idx="187">
                  <c:v>15.703370546226884</c:v>
                </c:pt>
                <c:pt idx="188">
                  <c:v>16.54433994303202</c:v>
                </c:pt>
                <c:pt idx="189">
                  <c:v>16.43886680472589</c:v>
                </c:pt>
                <c:pt idx="190">
                  <c:v>17.089425242371124</c:v>
                </c:pt>
                <c:pt idx="191">
                  <c:v>16.5014041805901</c:v>
                </c:pt>
                <c:pt idx="192">
                  <c:v>17.026521282380564</c:v>
                </c:pt>
                <c:pt idx="193">
                  <c:v>16.894025883254095</c:v>
                </c:pt>
                <c:pt idx="194">
                  <c:v>16.95803071672104</c:v>
                </c:pt>
                <c:pt idx="195">
                  <c:v>16.696857434734667</c:v>
                </c:pt>
                <c:pt idx="196">
                  <c:v>17.047755129229394</c:v>
                </c:pt>
                <c:pt idx="197">
                  <c:v>17.850497280690618</c:v>
                </c:pt>
                <c:pt idx="198">
                  <c:v>18.651975755820295</c:v>
                </c:pt>
                <c:pt idx="199">
                  <c:v>19.006396010519445</c:v>
                </c:pt>
                <c:pt idx="200">
                  <c:v>19.3723702933978</c:v>
                </c:pt>
                <c:pt idx="201">
                  <c:v>19.028031223902424</c:v>
                </c:pt>
                <c:pt idx="202">
                  <c:v>18.35844809805022</c:v>
                </c:pt>
                <c:pt idx="203">
                  <c:v>18.748757662525502</c:v>
                </c:pt>
                <c:pt idx="204">
                  <c:v>19.249000021813753</c:v>
                </c:pt>
                <c:pt idx="205">
                  <c:v>18.918131888002137</c:v>
                </c:pt>
                <c:pt idx="206">
                  <c:v>18.042174923468675</c:v>
                </c:pt>
                <c:pt idx="207">
                  <c:v>17.705089426411778</c:v>
                </c:pt>
                <c:pt idx="208">
                  <c:v>17.595635274512823</c:v>
                </c:pt>
                <c:pt idx="209">
                  <c:v>19.544817480547994</c:v>
                </c:pt>
                <c:pt idx="210">
                  <c:v>19.858943014167313</c:v>
                </c:pt>
                <c:pt idx="211">
                  <c:v>20.544915179153282</c:v>
                </c:pt>
                <c:pt idx="212">
                  <c:v>20.442732862691308</c:v>
                </c:pt>
                <c:pt idx="213">
                  <c:v>19.947199825773673</c:v>
                </c:pt>
                <c:pt idx="214">
                  <c:v>20.527416324811306</c:v>
                </c:pt>
                <c:pt idx="215">
                  <c:v>21.403631985448197</c:v>
                </c:pt>
                <c:pt idx="216">
                  <c:v>22.932807416487197</c:v>
                </c:pt>
                <c:pt idx="217">
                  <c:v>23.04811754998021</c:v>
                </c:pt>
                <c:pt idx="218">
                  <c:v>23.27968224550873</c:v>
                </c:pt>
                <c:pt idx="219">
                  <c:v>23.152421525686496</c:v>
                </c:pt>
                <c:pt idx="220">
                  <c:v>22.091269360834197</c:v>
                </c:pt>
                <c:pt idx="221">
                  <c:v>21.212091925046842</c:v>
                </c:pt>
                <c:pt idx="222">
                  <c:v>21.561425634523125</c:v>
                </c:pt>
                <c:pt idx="223">
                  <c:v>21.72623737305546</c:v>
                </c:pt>
                <c:pt idx="224">
                  <c:v>20.591140514113786</c:v>
                </c:pt>
                <c:pt idx="225">
                  <c:v>20.153713460686618</c:v>
                </c:pt>
                <c:pt idx="226">
                  <c:v>20.196457520802305</c:v>
                </c:pt>
                <c:pt idx="227">
                  <c:v>18.512649643600206</c:v>
                </c:pt>
                <c:pt idx="228">
                  <c:v>18.674275362444785</c:v>
                </c:pt>
                <c:pt idx="229">
                  <c:v>18.703797417251444</c:v>
                </c:pt>
                <c:pt idx="230">
                  <c:v>18.775793421238372</c:v>
                </c:pt>
                <c:pt idx="231">
                  <c:v>18.936402033322736</c:v>
                </c:pt>
                <c:pt idx="232">
                  <c:v>18.40319701695041</c:v>
                </c:pt>
                <c:pt idx="233">
                  <c:v>17.992711584303986</c:v>
                </c:pt>
                <c:pt idx="234">
                  <c:v>17.689545468952804</c:v>
                </c:pt>
                <c:pt idx="235">
                  <c:v>18.069614666784194</c:v>
                </c:pt>
                <c:pt idx="236">
                  <c:v>17.341874151224715</c:v>
                </c:pt>
                <c:pt idx="237">
                  <c:v>18.102398784556055</c:v>
                </c:pt>
                <c:pt idx="238">
                  <c:v>19.419584603760764</c:v>
                </c:pt>
                <c:pt idx="239">
                  <c:v>20.744051160870853</c:v>
                </c:pt>
                <c:pt idx="240">
                  <c:v>20.978581834536197</c:v>
                </c:pt>
                <c:pt idx="241">
                  <c:v>21.679149848206194</c:v>
                </c:pt>
                <c:pt idx="242">
                  <c:v>22.34758395068386</c:v>
                </c:pt>
                <c:pt idx="243">
                  <c:v>24.40971699482722</c:v>
                </c:pt>
                <c:pt idx="244">
                  <c:v>23.064012684863563</c:v>
                </c:pt>
                <c:pt idx="245">
                  <c:v>25.238466205960357</c:v>
                </c:pt>
                <c:pt idx="246">
                  <c:v>23.14484855370811</c:v>
                </c:pt>
                <c:pt idx="247">
                  <c:v>23.077177713844385</c:v>
                </c:pt>
                <c:pt idx="248">
                  <c:v>22.590468316860246</c:v>
                </c:pt>
                <c:pt idx="249">
                  <c:v>22.25290161840893</c:v>
                </c:pt>
                <c:pt idx="250">
                  <c:v>22.375074777652806</c:v>
                </c:pt>
                <c:pt idx="251">
                  <c:v>21.68021514102969</c:v>
                </c:pt>
                <c:pt idx="252">
                  <c:v>22.340290796033585</c:v>
                </c:pt>
                <c:pt idx="253">
                  <c:v>22.45995745246041</c:v>
                </c:pt>
                <c:pt idx="254">
                  <c:v>22.410652288217353</c:v>
                </c:pt>
                <c:pt idx="255">
                  <c:v>22.82310869849786</c:v>
                </c:pt>
                <c:pt idx="256">
                  <c:v>22.427954493329818</c:v>
                </c:pt>
                <c:pt idx="257">
                  <c:v>21.96374229551464</c:v>
                </c:pt>
                <c:pt idx="258">
                  <c:v>22.385686589401374</c:v>
                </c:pt>
                <c:pt idx="259">
                  <c:v>23.168671834092883</c:v>
                </c:pt>
                <c:pt idx="260">
                  <c:v>22.856566381954515</c:v>
                </c:pt>
                <c:pt idx="261">
                  <c:v>20.60442540185982</c:v>
                </c:pt>
                <c:pt idx="262">
                  <c:v>20.408541255072187</c:v>
                </c:pt>
                <c:pt idx="263">
                  <c:v>19.63323212682385</c:v>
                </c:pt>
                <c:pt idx="264">
                  <c:v>20.318132053828506</c:v>
                </c:pt>
                <c:pt idx="265">
                  <c:v>20.107051517552815</c:v>
                </c:pt>
                <c:pt idx="266">
                  <c:v>19.884560384872845</c:v>
                </c:pt>
                <c:pt idx="267">
                  <c:v>18.98002260182627</c:v>
                </c:pt>
                <c:pt idx="268">
                  <c:v>18.954858723039877</c:v>
                </c:pt>
                <c:pt idx="269">
                  <c:v>17.818551722968518</c:v>
                </c:pt>
                <c:pt idx="270">
                  <c:v>16.918178414766665</c:v>
                </c:pt>
                <c:pt idx="271">
                  <c:v>16.2991187909035</c:v>
                </c:pt>
                <c:pt idx="272">
                  <c:v>15.654359115196916</c:v>
                </c:pt>
                <c:pt idx="273">
                  <c:v>15.252943825778841</c:v>
                </c:pt>
                <c:pt idx="274">
                  <c:v>15.407877534297898</c:v>
                </c:pt>
                <c:pt idx="275">
                  <c:v>16.042894140050137</c:v>
                </c:pt>
                <c:pt idx="276">
                  <c:v>15.861833914033639</c:v>
                </c:pt>
                <c:pt idx="277">
                  <c:v>15.021498380331435</c:v>
                </c:pt>
                <c:pt idx="278">
                  <c:v>15.081930176258863</c:v>
                </c:pt>
                <c:pt idx="279">
                  <c:v>15.565490611691486</c:v>
                </c:pt>
                <c:pt idx="280">
                  <c:v>15.525820896254638</c:v>
                </c:pt>
                <c:pt idx="281">
                  <c:v>15.474433638652654</c:v>
                </c:pt>
                <c:pt idx="282">
                  <c:v>16.036401629624116</c:v>
                </c:pt>
                <c:pt idx="283">
                  <c:v>16.304651978851034</c:v>
                </c:pt>
                <c:pt idx="284">
                  <c:v>16.74260004916369</c:v>
                </c:pt>
                <c:pt idx="285">
                  <c:v>17.633197370821406</c:v>
                </c:pt>
                <c:pt idx="286">
                  <c:v>18.076200223770073</c:v>
                </c:pt>
                <c:pt idx="287">
                  <c:v>18.159679118703206</c:v>
                </c:pt>
                <c:pt idx="288">
                  <c:v>18.459852032455853</c:v>
                </c:pt>
                <c:pt idx="289">
                  <c:v>19.16899637582984</c:v>
                </c:pt>
                <c:pt idx="290">
                  <c:v>19.831506074218424</c:v>
                </c:pt>
                <c:pt idx="291">
                  <c:v>19.482927524711283</c:v>
                </c:pt>
                <c:pt idx="292">
                  <c:v>18.629487509845127</c:v>
                </c:pt>
                <c:pt idx="293">
                  <c:v>18.735862386183534</c:v>
                </c:pt>
                <c:pt idx="294">
                  <c:v>19.205883309548053</c:v>
                </c:pt>
                <c:pt idx="295">
                  <c:v>19.57330843080372</c:v>
                </c:pt>
                <c:pt idx="296">
                  <c:v>19.743492419697787</c:v>
                </c:pt>
                <c:pt idx="297">
                  <c:v>19.89739481432954</c:v>
                </c:pt>
                <c:pt idx="298">
                  <c:v>19.443525693264988</c:v>
                </c:pt>
                <c:pt idx="299">
                  <c:v>19.57796080909612</c:v>
                </c:pt>
                <c:pt idx="300">
                  <c:v>20.132402260807897</c:v>
                </c:pt>
                <c:pt idx="301">
                  <c:v>19.86675256367589</c:v>
                </c:pt>
                <c:pt idx="302">
                  <c:v>19.259453020854114</c:v>
                </c:pt>
                <c:pt idx="303">
                  <c:v>18.87620499611588</c:v>
                </c:pt>
                <c:pt idx="304">
                  <c:v>18.0540444609264</c:v>
                </c:pt>
                <c:pt idx="305">
                  <c:v>18.172666376497503</c:v>
                </c:pt>
                <c:pt idx="306">
                  <c:v>18.195200143513745</c:v>
                </c:pt>
                <c:pt idx="307">
                  <c:v>18.967251477549294</c:v>
                </c:pt>
                <c:pt idx="308">
                  <c:v>19.200993682001354</c:v>
                </c:pt>
                <c:pt idx="309">
                  <c:v>18.095380908869092</c:v>
                </c:pt>
                <c:pt idx="310">
                  <c:v>18.14185165400796</c:v>
                </c:pt>
                <c:pt idx="311">
                  <c:v>17.66000366776866</c:v>
                </c:pt>
                <c:pt idx="312">
                  <c:v>17.218913853705985</c:v>
                </c:pt>
                <c:pt idx="313">
                  <c:v>16.217071288766153</c:v>
                </c:pt>
                <c:pt idx="314">
                  <c:v>14.68754525597865</c:v>
                </c:pt>
                <c:pt idx="315">
                  <c:v>14.66970990560274</c:v>
                </c:pt>
                <c:pt idx="316">
                  <c:v>13.790107153424248</c:v>
                </c:pt>
                <c:pt idx="317">
                  <c:v>13.144269952673207</c:v>
                </c:pt>
                <c:pt idx="318">
                  <c:v>13.585007357961846</c:v>
                </c:pt>
                <c:pt idx="319">
                  <c:v>12.513471604446611</c:v>
                </c:pt>
                <c:pt idx="320">
                  <c:v>12.328569657736628</c:v>
                </c:pt>
                <c:pt idx="321">
                  <c:v>10.831840153050608</c:v>
                </c:pt>
                <c:pt idx="322">
                  <c:v>10.591177559189784</c:v>
                </c:pt>
                <c:pt idx="323">
                  <c:v>11.333306235811174</c:v>
                </c:pt>
                <c:pt idx="324">
                  <c:v>11.90296862826698</c:v>
                </c:pt>
                <c:pt idx="325">
                  <c:v>11.554846295144793</c:v>
                </c:pt>
                <c:pt idx="326">
                  <c:v>11.984662664464297</c:v>
                </c:pt>
                <c:pt idx="327">
                  <c:v>12.448889158370369</c:v>
                </c:pt>
                <c:pt idx="328">
                  <c:v>13.07845135543834</c:v>
                </c:pt>
                <c:pt idx="329">
                  <c:v>13.05168412922999</c:v>
                </c:pt>
                <c:pt idx="330">
                  <c:v>13.3454871048344</c:v>
                </c:pt>
                <c:pt idx="331">
                  <c:v>13.884232895208617</c:v>
                </c:pt>
                <c:pt idx="332">
                  <c:v>13.70144226882511</c:v>
                </c:pt>
                <c:pt idx="333">
                  <c:v>13.690810359178707</c:v>
                </c:pt>
                <c:pt idx="334">
                  <c:v>14.435014091256264</c:v>
                </c:pt>
                <c:pt idx="335">
                  <c:v>14.58248290896244</c:v>
                </c:pt>
                <c:pt idx="336">
                  <c:v>14.764418456441357</c:v>
                </c:pt>
                <c:pt idx="337">
                  <c:v>14.167157516701366</c:v>
                </c:pt>
                <c:pt idx="338">
                  <c:v>14.336058380586218</c:v>
                </c:pt>
                <c:pt idx="339">
                  <c:v>14.64519860308612</c:v>
                </c:pt>
                <c:pt idx="340">
                  <c:v>14.953509786582783</c:v>
                </c:pt>
                <c:pt idx="341">
                  <c:v>15.040444676080996</c:v>
                </c:pt>
                <c:pt idx="342">
                  <c:v>15.231503240497682</c:v>
                </c:pt>
                <c:pt idx="343">
                  <c:v>15.417580706254757</c:v>
                </c:pt>
                <c:pt idx="344">
                  <c:v>15.254446436821182</c:v>
                </c:pt>
                <c:pt idx="345">
                  <c:v>14.98884529612177</c:v>
                </c:pt>
                <c:pt idx="346">
                  <c:v>14.74563117682459</c:v>
                </c:pt>
                <c:pt idx="347">
                  <c:v>14.75063848926504</c:v>
                </c:pt>
                <c:pt idx="348">
                  <c:v>14.547885040564147</c:v>
                </c:pt>
                <c:pt idx="349">
                  <c:v>14.002037903032704</c:v>
                </c:pt>
                <c:pt idx="350">
                  <c:v>14.050006965077824</c:v>
                </c:pt>
                <c:pt idx="351">
                  <c:v>13.55988362082008</c:v>
                </c:pt>
                <c:pt idx="352">
                  <c:v>13.56879228725145</c:v>
                </c:pt>
                <c:pt idx="353">
                  <c:v>13.019657302315938</c:v>
                </c:pt>
                <c:pt idx="354">
                  <c:v>12.342581259985218</c:v>
                </c:pt>
                <c:pt idx="355">
                  <c:v>12.745055150886257</c:v>
                </c:pt>
                <c:pt idx="356">
                  <c:v>12.937161101070851</c:v>
                </c:pt>
                <c:pt idx="357">
                  <c:v>13.918866656445816</c:v>
                </c:pt>
                <c:pt idx="358">
                  <c:v>14.164523175780355</c:v>
                </c:pt>
                <c:pt idx="359">
                  <c:v>13.741478417781549</c:v>
                </c:pt>
                <c:pt idx="360">
                  <c:v>14.049215181401207</c:v>
                </c:pt>
                <c:pt idx="361">
                  <c:v>14.721488469928307</c:v>
                </c:pt>
                <c:pt idx="362">
                  <c:v>14.37062322197954</c:v>
                </c:pt>
                <c:pt idx="363">
                  <c:v>14.752935420329358</c:v>
                </c:pt>
                <c:pt idx="364">
                  <c:v>15.047660591685046</c:v>
                </c:pt>
                <c:pt idx="365">
                  <c:v>15.328355684719284</c:v>
                </c:pt>
                <c:pt idx="366">
                  <c:v>15.083110578700268</c:v>
                </c:pt>
                <c:pt idx="367">
                  <c:v>13.89979066565445</c:v>
                </c:pt>
                <c:pt idx="368">
                  <c:v>12.997953983252438</c:v>
                </c:pt>
                <c:pt idx="369">
                  <c:v>13.066472850619194</c:v>
                </c:pt>
                <c:pt idx="370">
                  <c:v>13.727997586413093</c:v>
                </c:pt>
                <c:pt idx="371">
                  <c:v>13.929258419578236</c:v>
                </c:pt>
                <c:pt idx="372">
                  <c:v>13.79495263184583</c:v>
                </c:pt>
                <c:pt idx="373">
                  <c:v>13.531634369686598</c:v>
                </c:pt>
                <c:pt idx="374">
                  <c:v>13.639769173944167</c:v>
                </c:pt>
                <c:pt idx="375">
                  <c:v>13.654392690553237</c:v>
                </c:pt>
                <c:pt idx="376">
                  <c:v>13.64550068561237</c:v>
                </c:pt>
                <c:pt idx="377">
                  <c:v>13.785417404502532</c:v>
                </c:pt>
                <c:pt idx="378">
                  <c:v>13.802876645015786</c:v>
                </c:pt>
                <c:pt idx="379">
                  <c:v>13.984761763426281</c:v>
                </c:pt>
                <c:pt idx="380">
                  <c:v>13.926285001315877</c:v>
                </c:pt>
                <c:pt idx="381">
                  <c:v>13.905092701178472</c:v>
                </c:pt>
                <c:pt idx="382">
                  <c:v>13.749541018606536</c:v>
                </c:pt>
                <c:pt idx="383">
                  <c:v>13.388999452579638</c:v>
                </c:pt>
                <c:pt idx="384">
                  <c:v>13.14808879176156</c:v>
                </c:pt>
                <c:pt idx="385">
                  <c:v>12.682960516236761</c:v>
                </c:pt>
                <c:pt idx="386">
                  <c:v>12.443453515183661</c:v>
                </c:pt>
                <c:pt idx="387">
                  <c:v>12.43306708179517</c:v>
                </c:pt>
                <c:pt idx="388">
                  <c:v>12.221401061154127</c:v>
                </c:pt>
                <c:pt idx="389">
                  <c:v>11.491962852761231</c:v>
                </c:pt>
                <c:pt idx="390">
                  <c:v>11.534022795459864</c:v>
                </c:pt>
                <c:pt idx="391">
                  <c:v>11.846840543564632</c:v>
                </c:pt>
                <c:pt idx="392">
                  <c:v>11.843316826625976</c:v>
                </c:pt>
                <c:pt idx="393">
                  <c:v>11.4714902403123</c:v>
                </c:pt>
                <c:pt idx="394">
                  <c:v>11.072537845038017</c:v>
                </c:pt>
                <c:pt idx="395">
                  <c:v>11.174040870036798</c:v>
                </c:pt>
                <c:pt idx="396">
                  <c:v>11.636092105046142</c:v>
                </c:pt>
                <c:pt idx="397">
                  <c:v>11.910233879798245</c:v>
                </c:pt>
                <c:pt idx="398">
                  <c:v>11.685526018836832</c:v>
                </c:pt>
                <c:pt idx="399">
                  <c:v>11.52266253620024</c:v>
                </c:pt>
                <c:pt idx="400">
                  <c:v>11.47900869416449</c:v>
                </c:pt>
                <c:pt idx="401">
                  <c:v>11.428715168831893</c:v>
                </c:pt>
                <c:pt idx="402">
                  <c:v>10.694345183040145</c:v>
                </c:pt>
                <c:pt idx="403">
                  <c:v>10.492046265076443</c:v>
                </c:pt>
                <c:pt idx="404">
                  <c:v>10.500497301802136</c:v>
                </c:pt>
                <c:pt idx="405">
                  <c:v>10.612759466126231</c:v>
                </c:pt>
                <c:pt idx="406">
                  <c:v>10.516917642992128</c:v>
                </c:pt>
                <c:pt idx="407">
                  <c:v>10.172217991997869</c:v>
                </c:pt>
                <c:pt idx="408">
                  <c:v>10.359834197757275</c:v>
                </c:pt>
                <c:pt idx="409">
                  <c:v>10.329786209660696</c:v>
                </c:pt>
                <c:pt idx="410">
                  <c:v>10.70701318868282</c:v>
                </c:pt>
                <c:pt idx="411">
                  <c:v>11.401123789000192</c:v>
                </c:pt>
                <c:pt idx="412">
                  <c:v>11.026929876471316</c:v>
                </c:pt>
                <c:pt idx="413">
                  <c:v>11.154262189096345</c:v>
                </c:pt>
                <c:pt idx="414">
                  <c:v>11.113629393949607</c:v>
                </c:pt>
                <c:pt idx="415">
                  <c:v>11.584831641604607</c:v>
                </c:pt>
                <c:pt idx="416">
                  <c:v>12.0115707578259</c:v>
                </c:pt>
                <c:pt idx="417">
                  <c:v>12.549076133220167</c:v>
                </c:pt>
                <c:pt idx="418">
                  <c:v>12.857714453559325</c:v>
                </c:pt>
                <c:pt idx="419">
                  <c:v>12.878444602185999</c:v>
                </c:pt>
                <c:pt idx="420">
                  <c:v>12.54356369251618</c:v>
                </c:pt>
                <c:pt idx="421">
                  <c:v>12.354652326458803</c:v>
                </c:pt>
                <c:pt idx="422">
                  <c:v>12.17705279574849</c:v>
                </c:pt>
                <c:pt idx="423">
                  <c:v>11.906481776593187</c:v>
                </c:pt>
                <c:pt idx="424">
                  <c:v>12.026256671905166</c:v>
                </c:pt>
                <c:pt idx="425">
                  <c:v>11.995961222946585</c:v>
                </c:pt>
                <c:pt idx="426">
                  <c:v>11.791165275254556</c:v>
                </c:pt>
                <c:pt idx="427">
                  <c:v>11.732082638874166</c:v>
                </c:pt>
                <c:pt idx="428">
                  <c:v>11.944552417504475</c:v>
                </c:pt>
                <c:pt idx="429">
                  <c:v>12.045741763370806</c:v>
                </c:pt>
                <c:pt idx="430">
                  <c:v>12.05323040323051</c:v>
                </c:pt>
                <c:pt idx="431">
                  <c:v>11.4135591888495</c:v>
                </c:pt>
                <c:pt idx="432">
                  <c:v>10.992361427383436</c:v>
                </c:pt>
                <c:pt idx="433">
                  <c:v>10.063187738735733</c:v>
                </c:pt>
                <c:pt idx="434">
                  <c:v>10.327157080107886</c:v>
                </c:pt>
                <c:pt idx="435">
                  <c:v>9.644531197281239</c:v>
                </c:pt>
                <c:pt idx="436">
                  <c:v>9.138988813373583</c:v>
                </c:pt>
                <c:pt idx="437">
                  <c:v>9.148220259539587</c:v>
                </c:pt>
                <c:pt idx="438">
                  <c:v>9.003472377228807</c:v>
                </c:pt>
                <c:pt idx="439">
                  <c:v>8.572680466753786</c:v>
                </c:pt>
                <c:pt idx="440">
                  <c:v>7.950823264217067</c:v>
                </c:pt>
                <c:pt idx="441">
                  <c:v>7.387133711108146</c:v>
                </c:pt>
                <c:pt idx="442">
                  <c:v>6.753013604774309</c:v>
                </c:pt>
                <c:pt idx="443">
                  <c:v>6.412593898119821</c:v>
                </c:pt>
                <c:pt idx="444">
                  <c:v>6.640646028655352</c:v>
                </c:pt>
                <c:pt idx="445">
                  <c:v>6.7843435516302835</c:v>
                </c:pt>
                <c:pt idx="446">
                  <c:v>6.686355760455894</c:v>
                </c:pt>
                <c:pt idx="447">
                  <c:v>6.520727730547161</c:v>
                </c:pt>
                <c:pt idx="448">
                  <c:v>6.582363231621084</c:v>
                </c:pt>
                <c:pt idx="449">
                  <c:v>6.496291318641058</c:v>
                </c:pt>
                <c:pt idx="450">
                  <c:v>6.37132409384899</c:v>
                </c:pt>
                <c:pt idx="451">
                  <c:v>6.303073760914594</c:v>
                </c:pt>
                <c:pt idx="452">
                  <c:v>6.149170562431681</c:v>
                </c:pt>
                <c:pt idx="453">
                  <c:v>6.290515321191323</c:v>
                </c:pt>
                <c:pt idx="454">
                  <c:v>6.333327495354157</c:v>
                </c:pt>
                <c:pt idx="455">
                  <c:v>6.134580411283433</c:v>
                </c:pt>
                <c:pt idx="456">
                  <c:v>6.098467639950105</c:v>
                </c:pt>
                <c:pt idx="457">
                  <c:v>6.239692771364981</c:v>
                </c:pt>
                <c:pt idx="458">
                  <c:v>6.356074004869146</c:v>
                </c:pt>
                <c:pt idx="459">
                  <c:v>6.456139555819278</c:v>
                </c:pt>
                <c:pt idx="460">
                  <c:v>6.829002261482033</c:v>
                </c:pt>
                <c:pt idx="461">
                  <c:v>7.021615214784136</c:v>
                </c:pt>
                <c:pt idx="462">
                  <c:v>7.052837165446316</c:v>
                </c:pt>
                <c:pt idx="463">
                  <c:v>6.479131101705281</c:v>
                </c:pt>
                <c:pt idx="464">
                  <c:v>6.558481672061266</c:v>
                </c:pt>
                <c:pt idx="465">
                  <c:v>6.7947041999493045</c:v>
                </c:pt>
                <c:pt idx="466">
                  <c:v>6.467022574133137</c:v>
                </c:pt>
                <c:pt idx="467">
                  <c:v>6.1607170337991795</c:v>
                </c:pt>
                <c:pt idx="468">
                  <c:v>5.989667771139443</c:v>
                </c:pt>
                <c:pt idx="469">
                  <c:v>5.455347649907775</c:v>
                </c:pt>
                <c:pt idx="470">
                  <c:v>5.7988227275571615</c:v>
                </c:pt>
                <c:pt idx="471">
                  <c:v>5.599858725506186</c:v>
                </c:pt>
                <c:pt idx="472">
                  <c:v>5.188950462047495</c:v>
                </c:pt>
                <c:pt idx="473">
                  <c:v>5.04363968045162</c:v>
                </c:pt>
                <c:pt idx="474">
                  <c:v>5.080592919540794</c:v>
                </c:pt>
                <c:pt idx="475">
                  <c:v>5.0207010779228565</c:v>
                </c:pt>
                <c:pt idx="476">
                  <c:v>5.297162770108056</c:v>
                </c:pt>
                <c:pt idx="477">
                  <c:v>5.351177393424156</c:v>
                </c:pt>
                <c:pt idx="478">
                  <c:v>5.1264079309479245</c:v>
                </c:pt>
                <c:pt idx="479">
                  <c:v>4.784241045083246</c:v>
                </c:pt>
                <c:pt idx="480">
                  <c:v>5.122184146887372</c:v>
                </c:pt>
                <c:pt idx="481">
                  <c:v>5.2748571912050455</c:v>
                </c:pt>
                <c:pt idx="482">
                  <c:v>5.192348158684176</c:v>
                </c:pt>
                <c:pt idx="483">
                  <c:v>5.297085922739672</c:v>
                </c:pt>
                <c:pt idx="484">
                  <c:v>5.609469225330776</c:v>
                </c:pt>
                <c:pt idx="485">
                  <c:v>5.21611096098932</c:v>
                </c:pt>
                <c:pt idx="486">
                  <c:v>5.19777936190547</c:v>
                </c:pt>
                <c:pt idx="487">
                  <c:v>5.161294823215729</c:v>
                </c:pt>
                <c:pt idx="488">
                  <c:v>5.377524425458258</c:v>
                </c:pt>
                <c:pt idx="489">
                  <c:v>5.479257678053348</c:v>
                </c:pt>
                <c:pt idx="490">
                  <c:v>5.838196993200893</c:v>
                </c:pt>
                <c:pt idx="491">
                  <c:v>6.114158849417272</c:v>
                </c:pt>
                <c:pt idx="492">
                  <c:v>6.287087290347128</c:v>
                </c:pt>
                <c:pt idx="493">
                  <c:v>6.4613058726969825</c:v>
                </c:pt>
                <c:pt idx="494">
                  <c:v>6.821387249036042</c:v>
                </c:pt>
                <c:pt idx="495">
                  <c:v>7.273253390209861</c:v>
                </c:pt>
                <c:pt idx="496">
                  <c:v>7.59346725891938</c:v>
                </c:pt>
                <c:pt idx="497">
                  <c:v>7.557987351755127</c:v>
                </c:pt>
                <c:pt idx="498">
                  <c:v>7.602095045774033</c:v>
                </c:pt>
                <c:pt idx="499">
                  <c:v>8.020030689895776</c:v>
                </c:pt>
                <c:pt idx="500">
                  <c:v>8.265083002284303</c:v>
                </c:pt>
                <c:pt idx="501">
                  <c:v>8.432151998761897</c:v>
                </c:pt>
                <c:pt idx="502">
                  <c:v>7.9982537722698375</c:v>
                </c:pt>
                <c:pt idx="503">
                  <c:v>7.96467986494</c:v>
                </c:pt>
                <c:pt idx="504">
                  <c:v>8.154200483069152</c:v>
                </c:pt>
                <c:pt idx="505">
                  <c:v>8.533360579065967</c:v>
                </c:pt>
                <c:pt idx="506">
                  <c:v>8.700737500978532</c:v>
                </c:pt>
                <c:pt idx="507">
                  <c:v>8.372809668463814</c:v>
                </c:pt>
                <c:pt idx="508">
                  <c:v>8.000497867598211</c:v>
                </c:pt>
                <c:pt idx="509">
                  <c:v>7.671825282673079</c:v>
                </c:pt>
                <c:pt idx="510">
                  <c:v>7.345985119490648</c:v>
                </c:pt>
                <c:pt idx="511">
                  <c:v>7.4417831742173695</c:v>
                </c:pt>
                <c:pt idx="512">
                  <c:v>7.458183867189792</c:v>
                </c:pt>
                <c:pt idx="513">
                  <c:v>7.317400395621478</c:v>
                </c:pt>
                <c:pt idx="514">
                  <c:v>7.546327911916233</c:v>
                </c:pt>
                <c:pt idx="515">
                  <c:v>7.809739144938745</c:v>
                </c:pt>
                <c:pt idx="516">
                  <c:v>8.07224944603738</c:v>
                </c:pt>
                <c:pt idx="517">
                  <c:v>8.16206622085036</c:v>
                </c:pt>
                <c:pt idx="518">
                  <c:v>8.058077044116095</c:v>
                </c:pt>
                <c:pt idx="519">
                  <c:v>7.923620348327981</c:v>
                </c:pt>
                <c:pt idx="520">
                  <c:v>7.899698330665291</c:v>
                </c:pt>
                <c:pt idx="521">
                  <c:v>8.051676946396649</c:v>
                </c:pt>
                <c:pt idx="522">
                  <c:v>8.377712139971834</c:v>
                </c:pt>
                <c:pt idx="523">
                  <c:v>8.717418308548332</c:v>
                </c:pt>
                <c:pt idx="524">
                  <c:v>8.581670375209052</c:v>
                </c:pt>
                <c:pt idx="525">
                  <c:v>8.419491035872422</c:v>
                </c:pt>
                <c:pt idx="526">
                  <c:v>8.888327361250973</c:v>
                </c:pt>
                <c:pt idx="527">
                  <c:v>9.310639680416376</c:v>
                </c:pt>
                <c:pt idx="528">
                  <c:v>9.692618852254995</c:v>
                </c:pt>
                <c:pt idx="529">
                  <c:v>9.830804722819575</c:v>
                </c:pt>
                <c:pt idx="530">
                  <c:v>9.518537538810032</c:v>
                </c:pt>
                <c:pt idx="531">
                  <c:v>9.476566787903069</c:v>
                </c:pt>
                <c:pt idx="532">
                  <c:v>9.72900769402133</c:v>
                </c:pt>
                <c:pt idx="533">
                  <c:v>9.796386180450613</c:v>
                </c:pt>
                <c:pt idx="534">
                  <c:v>9.963993891787803</c:v>
                </c:pt>
                <c:pt idx="535">
                  <c:v>10.110918458488946</c:v>
                </c:pt>
                <c:pt idx="536">
                  <c:v>10.359247611348508</c:v>
                </c:pt>
                <c:pt idx="537">
                  <c:v>10.718495997022933</c:v>
                </c:pt>
                <c:pt idx="538">
                  <c:v>10.88631744030794</c:v>
                </c:pt>
                <c:pt idx="539">
                  <c:v>11.147365239137258</c:v>
                </c:pt>
                <c:pt idx="540">
                  <c:v>11.340966188506243</c:v>
                </c:pt>
                <c:pt idx="541">
                  <c:v>11.389435672748018</c:v>
                </c:pt>
                <c:pt idx="542">
                  <c:v>10.71235206273249</c:v>
                </c:pt>
                <c:pt idx="543">
                  <c:v>10.395587685954736</c:v>
                </c:pt>
                <c:pt idx="544">
                  <c:v>10.575158463806103</c:v>
                </c:pt>
                <c:pt idx="545">
                  <c:v>11.197979740229963</c:v>
                </c:pt>
                <c:pt idx="546">
                  <c:v>11.869694058481278</c:v>
                </c:pt>
                <c:pt idx="547">
                  <c:v>12.488808219521879</c:v>
                </c:pt>
                <c:pt idx="548">
                  <c:v>12.692614823344723</c:v>
                </c:pt>
                <c:pt idx="549">
                  <c:v>12.426517521583355</c:v>
                </c:pt>
                <c:pt idx="550">
                  <c:v>12.615251212344486</c:v>
                </c:pt>
                <c:pt idx="551">
                  <c:v>13.009052728993133</c:v>
                </c:pt>
                <c:pt idx="552">
                  <c:v>13.185930628677795</c:v>
                </c:pt>
                <c:pt idx="553">
                  <c:v>13.633966132216218</c:v>
                </c:pt>
                <c:pt idx="554">
                  <c:v>14.0332575076045</c:v>
                </c:pt>
                <c:pt idx="555">
                  <c:v>14.488222209157058</c:v>
                </c:pt>
                <c:pt idx="556">
                  <c:v>15.002347055737115</c:v>
                </c:pt>
                <c:pt idx="557">
                  <c:v>15.120333481747528</c:v>
                </c:pt>
                <c:pt idx="558">
                  <c:v>15.820802594477755</c:v>
                </c:pt>
                <c:pt idx="559">
                  <c:v>16.862861852763814</c:v>
                </c:pt>
                <c:pt idx="560">
                  <c:v>17.81872371351643</c:v>
                </c:pt>
                <c:pt idx="561">
                  <c:v>17.537237852261093</c:v>
                </c:pt>
                <c:pt idx="562">
                  <c:v>18.131301434952437</c:v>
                </c:pt>
                <c:pt idx="563">
                  <c:v>18.646624021402534</c:v>
                </c:pt>
                <c:pt idx="564">
                  <c:v>18.806128571700782</c:v>
                </c:pt>
                <c:pt idx="565">
                  <c:v>18.86885051958404</c:v>
                </c:pt>
                <c:pt idx="566">
                  <c:v>19.943417799064544</c:v>
                </c:pt>
                <c:pt idx="567">
                  <c:v>21.257909249487504</c:v>
                </c:pt>
                <c:pt idx="568">
                  <c:v>21.83273217874004</c:v>
                </c:pt>
                <c:pt idx="569">
                  <c:v>20.913421576866714</c:v>
                </c:pt>
                <c:pt idx="570">
                  <c:v>21.081905435296807</c:v>
                </c:pt>
                <c:pt idx="571">
                  <c:v>21.762131502579248</c:v>
                </c:pt>
                <c:pt idx="572">
                  <c:v>23.00464944615924</c:v>
                </c:pt>
                <c:pt idx="573">
                  <c:v>23.578344239585046</c:v>
                </c:pt>
                <c:pt idx="574">
                  <c:v>25.121984571109596</c:v>
                </c:pt>
                <c:pt idx="575">
                  <c:v>25.301591027426156</c:v>
                </c:pt>
                <c:pt idx="576">
                  <c:v>27.08319962083278</c:v>
                </c:pt>
                <c:pt idx="577">
                  <c:v>27.131672798247386</c:v>
                </c:pt>
                <c:pt idx="578">
                  <c:v>27.675748437861888</c:v>
                </c:pt>
                <c:pt idx="579">
                  <c:v>27.568454472898303</c:v>
                </c:pt>
                <c:pt idx="580">
                  <c:v>27.698586875008136</c:v>
                </c:pt>
                <c:pt idx="581">
                  <c:v>27.935467830288687</c:v>
                </c:pt>
                <c:pt idx="582">
                  <c:v>29.933289406842214</c:v>
                </c:pt>
                <c:pt idx="583">
                  <c:v>31.480313247173008</c:v>
                </c:pt>
                <c:pt idx="584">
                  <c:v>32.5637885987767</c:v>
                </c:pt>
                <c:pt idx="585">
                  <c:v>28.96106716435479</c:v>
                </c:pt>
                <c:pt idx="586">
                  <c:v>21.17103600009704</c:v>
                </c:pt>
                <c:pt idx="587">
                  <c:v>22.007373176418334</c:v>
                </c:pt>
                <c:pt idx="588">
                  <c:v>22.310724294336847</c:v>
                </c:pt>
                <c:pt idx="589">
                  <c:v>23.697117749335884</c:v>
                </c:pt>
                <c:pt idx="590">
                  <c:v>24.586607792668847</c:v>
                </c:pt>
                <c:pt idx="591">
                  <c:v>25.843436862018308</c:v>
                </c:pt>
                <c:pt idx="592">
                  <c:v>24.309760633908166</c:v>
                </c:pt>
                <c:pt idx="593">
                  <c:v>21.86689933338948</c:v>
                </c:pt>
                <c:pt idx="594">
                  <c:v>21.548797592546645</c:v>
                </c:pt>
                <c:pt idx="595">
                  <c:v>21.300602241118145</c:v>
                </c:pt>
                <c:pt idx="596">
                  <c:v>21.072581788447305</c:v>
                </c:pt>
                <c:pt idx="597">
                  <c:v>18.21487015465862</c:v>
                </c:pt>
                <c:pt idx="598">
                  <c:v>16.93971137777516</c:v>
                </c:pt>
                <c:pt idx="599">
                  <c:v>16.055001856531323</c:v>
                </c:pt>
                <c:pt idx="600">
                  <c:v>16.705478731547608</c:v>
                </c:pt>
                <c:pt idx="601">
                  <c:v>18.16149243697609</c:v>
                </c:pt>
                <c:pt idx="602">
                  <c:v>18.579561032791286</c:v>
                </c:pt>
                <c:pt idx="603">
                  <c:v>16.872315331609663</c:v>
                </c:pt>
                <c:pt idx="604">
                  <c:v>15.401539999110106</c:v>
                </c:pt>
                <c:pt idx="605">
                  <c:v>15.062476074643246</c:v>
                </c:pt>
                <c:pt idx="606">
                  <c:v>15.516750095516318</c:v>
                </c:pt>
                <c:pt idx="607">
                  <c:v>15.00627660288654</c:v>
                </c:pt>
                <c:pt idx="608">
                  <c:v>12.817745261106886</c:v>
                </c:pt>
                <c:pt idx="609">
                  <c:v>11.14592640766093</c:v>
                </c:pt>
                <c:pt idx="610">
                  <c:v>11.415600295644673</c:v>
                </c:pt>
                <c:pt idx="611">
                  <c:v>9.306032867968314</c:v>
                </c:pt>
                <c:pt idx="612">
                  <c:v>9.312406455177843</c:v>
                </c:pt>
                <c:pt idx="613">
                  <c:v>9.3369322510084</c:v>
                </c:pt>
                <c:pt idx="614">
                  <c:v>9.413065028012209</c:v>
                </c:pt>
                <c:pt idx="615">
                  <c:v>7.192233196115484</c:v>
                </c:pt>
                <c:pt idx="616">
                  <c:v>6.390857289881443</c:v>
                </c:pt>
                <c:pt idx="617">
                  <c:v>5.565059371528964</c:v>
                </c:pt>
                <c:pt idx="618">
                  <c:v>5.838763671851198</c:v>
                </c:pt>
                <c:pt idx="619">
                  <c:v>8.834653205181208</c:v>
                </c:pt>
                <c:pt idx="620">
                  <c:v>9.761168564063706</c:v>
                </c:pt>
                <c:pt idx="621">
                  <c:v>8.47860660768908</c:v>
                </c:pt>
                <c:pt idx="622">
                  <c:v>8.463309567122895</c:v>
                </c:pt>
                <c:pt idx="623">
                  <c:v>8.25707399910068</c:v>
                </c:pt>
                <c:pt idx="624">
                  <c:v>8.728046162813524</c:v>
                </c:pt>
                <c:pt idx="625">
                  <c:v>7.826051751316593</c:v>
                </c:pt>
                <c:pt idx="626">
                  <c:v>7.874681322943165</c:v>
                </c:pt>
                <c:pt idx="627">
                  <c:v>8.723101646068109</c:v>
                </c:pt>
                <c:pt idx="628">
                  <c:v>11.249651251932441</c:v>
                </c:pt>
                <c:pt idx="629">
                  <c:v>13.098875517269512</c:v>
                </c:pt>
                <c:pt idx="630">
                  <c:v>13.754304493874526</c:v>
                </c:pt>
                <c:pt idx="631">
                  <c:v>12.999527050367728</c:v>
                </c:pt>
                <c:pt idx="632">
                  <c:v>12.922920614885985</c:v>
                </c:pt>
                <c:pt idx="633">
                  <c:v>11.696253568143689</c:v>
                </c:pt>
                <c:pt idx="634">
                  <c:v>12.01176619338993</c:v>
                </c:pt>
                <c:pt idx="635">
                  <c:v>12.28180162260111</c:v>
                </c:pt>
                <c:pt idx="636">
                  <c:v>13.025119828332372</c:v>
                </c:pt>
                <c:pt idx="637">
                  <c:v>13.926922904274292</c:v>
                </c:pt>
                <c:pt idx="638">
                  <c:v>13.254537629740078</c:v>
                </c:pt>
                <c:pt idx="639">
                  <c:v>13.51838928449008</c:v>
                </c:pt>
                <c:pt idx="640">
                  <c:v>12.181583235024016</c:v>
                </c:pt>
                <c:pt idx="641">
                  <c:v>12.287726483952419</c:v>
                </c:pt>
                <c:pt idx="642">
                  <c:v>11.741524229318236</c:v>
                </c:pt>
                <c:pt idx="643">
                  <c:v>11.315025981829047</c:v>
                </c:pt>
                <c:pt idx="644">
                  <c:v>10.909954083288842</c:v>
                </c:pt>
                <c:pt idx="645">
                  <c:v>11.108352605351723</c:v>
                </c:pt>
                <c:pt idx="646">
                  <c:v>11.448808690205697</c:v>
                </c:pt>
                <c:pt idx="647">
                  <c:v>11.639337566475879</c:v>
                </c:pt>
                <c:pt idx="648">
                  <c:v>11.495907968201593</c:v>
                </c:pt>
                <c:pt idx="649">
                  <c:v>11.087812159055561</c:v>
                </c:pt>
                <c:pt idx="650">
                  <c:v>10.398272404790028</c:v>
                </c:pt>
                <c:pt idx="651">
                  <c:v>11.10421020714952</c:v>
                </c:pt>
                <c:pt idx="652">
                  <c:v>11.98557668348009</c:v>
                </c:pt>
                <c:pt idx="653">
                  <c:v>12.539519324443889</c:v>
                </c:pt>
                <c:pt idx="654">
                  <c:v>13.202137936511006</c:v>
                </c:pt>
                <c:pt idx="655">
                  <c:v>14.105056846668948</c:v>
                </c:pt>
                <c:pt idx="656">
                  <c:v>14.418891702707425</c:v>
                </c:pt>
                <c:pt idx="657">
                  <c:v>14.826232627114086</c:v>
                </c:pt>
                <c:pt idx="658">
                  <c:v>16.129605163251135</c:v>
                </c:pt>
                <c:pt idx="659">
                  <c:v>16.15919271461532</c:v>
                </c:pt>
                <c:pt idx="660">
                  <c:v>17.08735984599723</c:v>
                </c:pt>
                <c:pt idx="661">
                  <c:v>18.10453645951778</c:v>
                </c:pt>
                <c:pt idx="662">
                  <c:v>18.660478203926015</c:v>
                </c:pt>
                <c:pt idx="663">
                  <c:v>18.71899966515149</c:v>
                </c:pt>
                <c:pt idx="664">
                  <c:v>17.750192519328635</c:v>
                </c:pt>
                <c:pt idx="665">
                  <c:v>18.393001065831335</c:v>
                </c:pt>
                <c:pt idx="666">
                  <c:v>19.360464512319133</c:v>
                </c:pt>
                <c:pt idx="667">
                  <c:v>19.62306016298375</c:v>
                </c:pt>
                <c:pt idx="668">
                  <c:v>19.862024243287628</c:v>
                </c:pt>
                <c:pt idx="669">
                  <c:v>20.91309185253312</c:v>
                </c:pt>
                <c:pt idx="670">
                  <c:v>21.49976534102416</c:v>
                </c:pt>
                <c:pt idx="671">
                  <c:v>21.125663548155437</c:v>
                </c:pt>
                <c:pt idx="672">
                  <c:v>21.618741582953508</c:v>
                </c:pt>
                <c:pt idx="673">
                  <c:v>22.244221552805154</c:v>
                </c:pt>
                <c:pt idx="674">
                  <c:v>22.04219701605057</c:v>
                </c:pt>
                <c:pt idx="675">
                  <c:v>20.556579457432857</c:v>
                </c:pt>
                <c:pt idx="676">
                  <c:v>19.474174686572102</c:v>
                </c:pt>
                <c:pt idx="677">
                  <c:v>18.711659960364955</c:v>
                </c:pt>
                <c:pt idx="678">
                  <c:v>19.64672327960762</c:v>
                </c:pt>
                <c:pt idx="679">
                  <c:v>19.806982577380953</c:v>
                </c:pt>
                <c:pt idx="680">
                  <c:v>16.847882862705802</c:v>
                </c:pt>
                <c:pt idx="681">
                  <c:v>14.361659574753356</c:v>
                </c:pt>
                <c:pt idx="682">
                  <c:v>13.158119166486062</c:v>
                </c:pt>
                <c:pt idx="683">
                  <c:v>13.008483033706133</c:v>
                </c:pt>
                <c:pt idx="684">
                  <c:v>13.511461918562413</c:v>
                </c:pt>
                <c:pt idx="685">
                  <c:v>13.263076236460867</c:v>
                </c:pt>
                <c:pt idx="686">
                  <c:v>12.377286234697687</c:v>
                </c:pt>
                <c:pt idx="687">
                  <c:v>11.789517720684184</c:v>
                </c:pt>
                <c:pt idx="688">
                  <c:v>11.992275930545695</c:v>
                </c:pt>
                <c:pt idx="689">
                  <c:v>12.288966307788135</c:v>
                </c:pt>
                <c:pt idx="690">
                  <c:v>14.770328017492071</c:v>
                </c:pt>
                <c:pt idx="691">
                  <c:v>14.903588512604372</c:v>
                </c:pt>
                <c:pt idx="692">
                  <c:v>14.282330508639976</c:v>
                </c:pt>
                <c:pt idx="693">
                  <c:v>16.061147643333445</c:v>
                </c:pt>
                <c:pt idx="694">
                  <c:v>16.149571800715513</c:v>
                </c:pt>
                <c:pt idx="695">
                  <c:v>15.756484438994011</c:v>
                </c:pt>
                <c:pt idx="696">
                  <c:v>15.59963441091929</c:v>
                </c:pt>
                <c:pt idx="697">
                  <c:v>15.664696928954776</c:v>
                </c:pt>
                <c:pt idx="698">
                  <c:v>15.729223743214233</c:v>
                </c:pt>
                <c:pt idx="699">
                  <c:v>13.91699457981241</c:v>
                </c:pt>
                <c:pt idx="700">
                  <c:v>14.502929499657775</c:v>
                </c:pt>
                <c:pt idx="701">
                  <c:v>14.833828921489793</c:v>
                </c:pt>
                <c:pt idx="702">
                  <c:v>15.27095259857026</c:v>
                </c:pt>
                <c:pt idx="703">
                  <c:v>15.120082343333987</c:v>
                </c:pt>
                <c:pt idx="704">
                  <c:v>16.452835577060966</c:v>
                </c:pt>
                <c:pt idx="705">
                  <c:v>16.821204806265637</c:v>
                </c:pt>
                <c:pt idx="706">
                  <c:v>16.599238509946645</c:v>
                </c:pt>
                <c:pt idx="707">
                  <c:v>16.280412901283835</c:v>
                </c:pt>
                <c:pt idx="708">
                  <c:v>16.378480342613663</c:v>
                </c:pt>
                <c:pt idx="709">
                  <c:v>16.216119847731054</c:v>
                </c:pt>
                <c:pt idx="710">
                  <c:v>16.172906305307897</c:v>
                </c:pt>
                <c:pt idx="711">
                  <c:v>16.370988707128785</c:v>
                </c:pt>
                <c:pt idx="712">
                  <c:v>14.138747694800728</c:v>
                </c:pt>
                <c:pt idx="713">
                  <c:v>12.843765598268808</c:v>
                </c:pt>
                <c:pt idx="714">
                  <c:v>13.36988476321006</c:v>
                </c:pt>
                <c:pt idx="715">
                  <c:v>13.649399392391638</c:v>
                </c:pt>
                <c:pt idx="716">
                  <c:v>14.214842598620644</c:v>
                </c:pt>
                <c:pt idx="717">
                  <c:v>14.328290323104959</c:v>
                </c:pt>
                <c:pt idx="718">
                  <c:v>14.636689248763613</c:v>
                </c:pt>
                <c:pt idx="719">
                  <c:v>13.908426122353838</c:v>
                </c:pt>
                <c:pt idx="720">
                  <c:v>13.904158267950836</c:v>
                </c:pt>
                <c:pt idx="721">
                  <c:v>13.00294330340245</c:v>
                </c:pt>
                <c:pt idx="722">
                  <c:v>12.955719822063331</c:v>
                </c:pt>
                <c:pt idx="723">
                  <c:v>12.429370389220786</c:v>
                </c:pt>
                <c:pt idx="724">
                  <c:v>12.03720651248158</c:v>
                </c:pt>
                <c:pt idx="725">
                  <c:v>12.164306590628446</c:v>
                </c:pt>
                <c:pt idx="726">
                  <c:v>12.744996277919578</c:v>
                </c:pt>
                <c:pt idx="727">
                  <c:v>12.463173720387807</c:v>
                </c:pt>
                <c:pt idx="728">
                  <c:v>12.279729272093078</c:v>
                </c:pt>
                <c:pt idx="729">
                  <c:v>11.577814956574079</c:v>
                </c:pt>
                <c:pt idx="730">
                  <c:v>10.911668685916965</c:v>
                </c:pt>
                <c:pt idx="731">
                  <c:v>10.086593309917907</c:v>
                </c:pt>
                <c:pt idx="732">
                  <c:v>10.101686431929254</c:v>
                </c:pt>
                <c:pt idx="733">
                  <c:v>9.680255591749363</c:v>
                </c:pt>
                <c:pt idx="734">
                  <c:v>9.00342661776097</c:v>
                </c:pt>
                <c:pt idx="735">
                  <c:v>8.544255707588261</c:v>
                </c:pt>
                <c:pt idx="736">
                  <c:v>8.506116259696055</c:v>
                </c:pt>
                <c:pt idx="737">
                  <c:v>8.905456928518054</c:v>
                </c:pt>
                <c:pt idx="738">
                  <c:v>9.150488900994741</c:v>
                </c:pt>
                <c:pt idx="739">
                  <c:v>9.012823047564297</c:v>
                </c:pt>
                <c:pt idx="740">
                  <c:v>9.077829839371505</c:v>
                </c:pt>
                <c:pt idx="741">
                  <c:v>9.599176749352987</c:v>
                </c:pt>
                <c:pt idx="742">
                  <c:v>9.661334152171655</c:v>
                </c:pt>
                <c:pt idx="743">
                  <c:v>9.617514103283176</c:v>
                </c:pt>
                <c:pt idx="744">
                  <c:v>10.15053422043208</c:v>
                </c:pt>
                <c:pt idx="745">
                  <c:v>10.708982995221266</c:v>
                </c:pt>
                <c:pt idx="746">
                  <c:v>10.850541744036798</c:v>
                </c:pt>
                <c:pt idx="747">
                  <c:v>11.039227142939685</c:v>
                </c:pt>
                <c:pt idx="748">
                  <c:v>11.362215800613688</c:v>
                </c:pt>
                <c:pt idx="749">
                  <c:v>11.516744786451227</c:v>
                </c:pt>
                <c:pt idx="750">
                  <c:v>11.77421334178165</c:v>
                </c:pt>
                <c:pt idx="751">
                  <c:v>11.21054590415896</c:v>
                </c:pt>
                <c:pt idx="752">
                  <c:v>11.33628193961028</c:v>
                </c:pt>
                <c:pt idx="753">
                  <c:v>11.187335503326027</c:v>
                </c:pt>
                <c:pt idx="754">
                  <c:v>10.631033673001415</c:v>
                </c:pt>
                <c:pt idx="755">
                  <c:v>10.737360316041066</c:v>
                </c:pt>
                <c:pt idx="756">
                  <c:v>11.052412763977467</c:v>
                </c:pt>
                <c:pt idx="757">
                  <c:v>10.94791888772472</c:v>
                </c:pt>
                <c:pt idx="758">
                  <c:v>11.224693196180677</c:v>
                </c:pt>
                <c:pt idx="759">
                  <c:v>10.938275188239395</c:v>
                </c:pt>
                <c:pt idx="760">
                  <c:v>11.103736936792616</c:v>
                </c:pt>
                <c:pt idx="761">
                  <c:v>11.532785272532502</c:v>
                </c:pt>
                <c:pt idx="762">
                  <c:v>11.738774750180713</c:v>
                </c:pt>
                <c:pt idx="763">
                  <c:v>11.54171167420922</c:v>
                </c:pt>
                <c:pt idx="764">
                  <c:v>11.328560584696469</c:v>
                </c:pt>
                <c:pt idx="765">
                  <c:v>11.583105186279122</c:v>
                </c:pt>
                <c:pt idx="766">
                  <c:v>11.478459198055475</c:v>
                </c:pt>
                <c:pt idx="767">
                  <c:v>11.638683593355125</c:v>
                </c:pt>
                <c:pt idx="768">
                  <c:v>11.960463439806988</c:v>
                </c:pt>
                <c:pt idx="769">
                  <c:v>12.34175354818631</c:v>
                </c:pt>
                <c:pt idx="770">
                  <c:v>12.32331031138932</c:v>
                </c:pt>
                <c:pt idx="771">
                  <c:v>12.631867236563071</c:v>
                </c:pt>
                <c:pt idx="772">
                  <c:v>13.036560628785347</c:v>
                </c:pt>
                <c:pt idx="773">
                  <c:v>13.130223361406047</c:v>
                </c:pt>
                <c:pt idx="774">
                  <c:v>12.86702844300915</c:v>
                </c:pt>
                <c:pt idx="775">
                  <c:v>12.915378562256732</c:v>
                </c:pt>
                <c:pt idx="776">
                  <c:v>13.798264951719775</c:v>
                </c:pt>
                <c:pt idx="777">
                  <c:v>14.374662675391331</c:v>
                </c:pt>
                <c:pt idx="778">
                  <c:v>14.847702661876774</c:v>
                </c:pt>
                <c:pt idx="779">
                  <c:v>15.020347474739955</c:v>
                </c:pt>
                <c:pt idx="780">
                  <c:v>15.623163177761658</c:v>
                </c:pt>
                <c:pt idx="781">
                  <c:v>15.7616665258019</c:v>
                </c:pt>
                <c:pt idx="782">
                  <c:v>15.134873415142529</c:v>
                </c:pt>
                <c:pt idx="783">
                  <c:v>16.040842386215907</c:v>
                </c:pt>
                <c:pt idx="784">
                  <c:v>16.013723170832172</c:v>
                </c:pt>
                <c:pt idx="785">
                  <c:v>15.773186880128735</c:v>
                </c:pt>
                <c:pt idx="786">
                  <c:v>14.508136111909062</c:v>
                </c:pt>
                <c:pt idx="787">
                  <c:v>13.98493930994276</c:v>
                </c:pt>
                <c:pt idx="788">
                  <c:v>11.84126754014963</c:v>
                </c:pt>
                <c:pt idx="789">
                  <c:v>11.387602961765047</c:v>
                </c:pt>
                <c:pt idx="790">
                  <c:v>11.110043656743292</c:v>
                </c:pt>
                <c:pt idx="791">
                  <c:v>11.372779425862703</c:v>
                </c:pt>
                <c:pt idx="792">
                  <c:v>11.469296334735573</c:v>
                </c:pt>
                <c:pt idx="793">
                  <c:v>11.949565314209432</c:v>
                </c:pt>
                <c:pt idx="794">
                  <c:v>11.28790309650128</c:v>
                </c:pt>
                <c:pt idx="795">
                  <c:v>10.90082512639267</c:v>
                </c:pt>
                <c:pt idx="796">
                  <c:v>10.733674273688537</c:v>
                </c:pt>
                <c:pt idx="797">
                  <c:v>11.082715855052093</c:v>
                </c:pt>
                <c:pt idx="798">
                  <c:v>11.696446553354363</c:v>
                </c:pt>
                <c:pt idx="799">
                  <c:v>11.33747235532983</c:v>
                </c:pt>
                <c:pt idx="800">
                  <c:v>10.827463017228833</c:v>
                </c:pt>
                <c:pt idx="801">
                  <c:v>11.132662042754786</c:v>
                </c:pt>
                <c:pt idx="802">
                  <c:v>10.97540732483907</c:v>
                </c:pt>
                <c:pt idx="803">
                  <c:v>10.680912531969188</c:v>
                </c:pt>
                <c:pt idx="804">
                  <c:v>10.419342657320325</c:v>
                </c:pt>
                <c:pt idx="805">
                  <c:v>9.99976116914418</c:v>
                </c:pt>
                <c:pt idx="806">
                  <c:v>10.186680609489672</c:v>
                </c:pt>
                <c:pt idx="807">
                  <c:v>10.779484482024616</c:v>
                </c:pt>
                <c:pt idx="808">
                  <c:v>11.241032697984435</c:v>
                </c:pt>
                <c:pt idx="809">
                  <c:v>11.58389575652384</c:v>
                </c:pt>
                <c:pt idx="810">
                  <c:v>11.134621739180933</c:v>
                </c:pt>
                <c:pt idx="811">
                  <c:v>10.723556662478133</c:v>
                </c:pt>
                <c:pt idx="812">
                  <c:v>10.553013689399158</c:v>
                </c:pt>
                <c:pt idx="813">
                  <c:v>10.825409809169493</c:v>
                </c:pt>
                <c:pt idx="814">
                  <c:v>10.248096205635571</c:v>
                </c:pt>
                <c:pt idx="815">
                  <c:v>10.159652938900916</c:v>
                </c:pt>
                <c:pt idx="816">
                  <c:v>10.24828575803898</c:v>
                </c:pt>
                <c:pt idx="817">
                  <c:v>9.872517140570059</c:v>
                </c:pt>
                <c:pt idx="818">
                  <c:v>9.901332491240922</c:v>
                </c:pt>
                <c:pt idx="819">
                  <c:v>9.783639867544057</c:v>
                </c:pt>
                <c:pt idx="820">
                  <c:v>9.692295086395813</c:v>
                </c:pt>
                <c:pt idx="821">
                  <c:v>9.067718943419532</c:v>
                </c:pt>
                <c:pt idx="822">
                  <c:v>9.605038093363921</c:v>
                </c:pt>
                <c:pt idx="823">
                  <c:v>9.85134863807923</c:v>
                </c:pt>
                <c:pt idx="824">
                  <c:v>9.884048361738287</c:v>
                </c:pt>
                <c:pt idx="825">
                  <c:v>10.169850844772144</c:v>
                </c:pt>
                <c:pt idx="826">
                  <c:v>10.215861011650645</c:v>
                </c:pt>
                <c:pt idx="827">
                  <c:v>10.529330904131145</c:v>
                </c:pt>
                <c:pt idx="828">
                  <c:v>10.745733299747908</c:v>
                </c:pt>
                <c:pt idx="829">
                  <c:v>10.91156406673168</c:v>
                </c:pt>
                <c:pt idx="830">
                  <c:v>10.910946522976255</c:v>
                </c:pt>
                <c:pt idx="831">
                  <c:v>11.178021600956093</c:v>
                </c:pt>
                <c:pt idx="832">
                  <c:v>11.461543104586227</c:v>
                </c:pt>
                <c:pt idx="833">
                  <c:v>11.554126144044284</c:v>
                </c:pt>
                <c:pt idx="834">
                  <c:v>10.539745658930986</c:v>
                </c:pt>
                <c:pt idx="835">
                  <c:v>11.040611670261537</c:v>
                </c:pt>
                <c:pt idx="836">
                  <c:v>11.337391102277296</c:v>
                </c:pt>
                <c:pt idx="837">
                  <c:v>11.66244403910526</c:v>
                </c:pt>
                <c:pt idx="838">
                  <c:v>11.542173388716295</c:v>
                </c:pt>
                <c:pt idx="839">
                  <c:v>11.30666578889076</c:v>
                </c:pt>
                <c:pt idx="840">
                  <c:v>11.895759839437062</c:v>
                </c:pt>
                <c:pt idx="841">
                  <c:v>12.14150737068269</c:v>
                </c:pt>
                <c:pt idx="842">
                  <c:v>11.841626487283094</c:v>
                </c:pt>
                <c:pt idx="843">
                  <c:v>11.951097197083955</c:v>
                </c:pt>
                <c:pt idx="844">
                  <c:v>11.863875406269171</c:v>
                </c:pt>
                <c:pt idx="845">
                  <c:v>11.615664857025171</c:v>
                </c:pt>
                <c:pt idx="846">
                  <c:v>11.778190092457802</c:v>
                </c:pt>
                <c:pt idx="847">
                  <c:v>12.256989084145141</c:v>
                </c:pt>
                <c:pt idx="848">
                  <c:v>12.444953157150037</c:v>
                </c:pt>
                <c:pt idx="849">
                  <c:v>12.30945790411869</c:v>
                </c:pt>
                <c:pt idx="850">
                  <c:v>11.852030617771042</c:v>
                </c:pt>
                <c:pt idx="851">
                  <c:v>12.147072568106779</c:v>
                </c:pt>
                <c:pt idx="852">
                  <c:v>12.527059748172295</c:v>
                </c:pt>
                <c:pt idx="853">
                  <c:v>12.36411935046109</c:v>
                </c:pt>
                <c:pt idx="854">
                  <c:v>12.36233908739036</c:v>
                </c:pt>
                <c:pt idx="855">
                  <c:v>12.242728683266874</c:v>
                </c:pt>
                <c:pt idx="856">
                  <c:v>12.200478761945831</c:v>
                </c:pt>
                <c:pt idx="857">
                  <c:v>12.447881581789364</c:v>
                </c:pt>
                <c:pt idx="858">
                  <c:v>12.669112889622474</c:v>
                </c:pt>
                <c:pt idx="859">
                  <c:v>12.67837823632862</c:v>
                </c:pt>
                <c:pt idx="860">
                  <c:v>12.434678020425501</c:v>
                </c:pt>
                <c:pt idx="861">
                  <c:v>12.131183558686871</c:v>
                </c:pt>
                <c:pt idx="862">
                  <c:v>12.47346976551531</c:v>
                </c:pt>
                <c:pt idx="863">
                  <c:v>12.93396430616137</c:v>
                </c:pt>
                <c:pt idx="864">
                  <c:v>13.010773447995183</c:v>
                </c:pt>
                <c:pt idx="865">
                  <c:v>12.8593468806879</c:v>
                </c:pt>
                <c:pt idx="866">
                  <c:v>12.834819340092494</c:v>
                </c:pt>
                <c:pt idx="867">
                  <c:v>12.163901454006803</c:v>
                </c:pt>
                <c:pt idx="868">
                  <c:v>12.141970791867784</c:v>
                </c:pt>
                <c:pt idx="869">
                  <c:v>11.624407885470086</c:v>
                </c:pt>
                <c:pt idx="870">
                  <c:v>11.750201645310002</c:v>
                </c:pt>
                <c:pt idx="871">
                  <c:v>11.715076201734005</c:v>
                </c:pt>
                <c:pt idx="872">
                  <c:v>11.13934935726292</c:v>
                </c:pt>
                <c:pt idx="873">
                  <c:v>11.391934765421412</c:v>
                </c:pt>
                <c:pt idx="874">
                  <c:v>11.64407026850577</c:v>
                </c:pt>
                <c:pt idx="875">
                  <c:v>11.754449184027292</c:v>
                </c:pt>
                <c:pt idx="876">
                  <c:v>12.002650554927824</c:v>
                </c:pt>
                <c:pt idx="877">
                  <c:v>12.215052485432834</c:v>
                </c:pt>
                <c:pt idx="878">
                  <c:v>12.42010529518997</c:v>
                </c:pt>
                <c:pt idx="879">
                  <c:v>12.907868184060916</c:v>
                </c:pt>
                <c:pt idx="880">
                  <c:v>13.312042238025855</c:v>
                </c:pt>
                <c:pt idx="881">
                  <c:v>13.357885903658989</c:v>
                </c:pt>
                <c:pt idx="882">
                  <c:v>13.833009564245323</c:v>
                </c:pt>
                <c:pt idx="883">
                  <c:v>14.042112347320568</c:v>
                </c:pt>
                <c:pt idx="884">
                  <c:v>14.356474143296971</c:v>
                </c:pt>
                <c:pt idx="885">
                  <c:v>14.619231935730559</c:v>
                </c:pt>
                <c:pt idx="886">
                  <c:v>15.117311697434383</c:v>
                </c:pt>
                <c:pt idx="887">
                  <c:v>15.789062002327087</c:v>
                </c:pt>
                <c:pt idx="888">
                  <c:v>15.990781062969832</c:v>
                </c:pt>
                <c:pt idx="889">
                  <c:v>16.43772821598712</c:v>
                </c:pt>
                <c:pt idx="890">
                  <c:v>16.2192829455378</c:v>
                </c:pt>
                <c:pt idx="891">
                  <c:v>16.68526662806351</c:v>
                </c:pt>
                <c:pt idx="892">
                  <c:v>16.518057827257802</c:v>
                </c:pt>
                <c:pt idx="893">
                  <c:v>17.37009196340532</c:v>
                </c:pt>
                <c:pt idx="894">
                  <c:v>18.45403190663288</c:v>
                </c:pt>
                <c:pt idx="895">
                  <c:v>18.222326463047764</c:v>
                </c:pt>
                <c:pt idx="896">
                  <c:v>18.843960654261323</c:v>
                </c:pt>
                <c:pt idx="897">
                  <c:v>17.772325789386105</c:v>
                </c:pt>
                <c:pt idx="898">
                  <c:v>18.835559288273917</c:v>
                </c:pt>
                <c:pt idx="899">
                  <c:v>18.942369035813588</c:v>
                </c:pt>
                <c:pt idx="900">
                  <c:v>18.292585385418906</c:v>
                </c:pt>
                <c:pt idx="901">
                  <c:v>18.266116815127795</c:v>
                </c:pt>
                <c:pt idx="902">
                  <c:v>19.371210099299976</c:v>
                </c:pt>
                <c:pt idx="903">
                  <c:v>19.370593634578515</c:v>
                </c:pt>
                <c:pt idx="904">
                  <c:v>18.544506591754445</c:v>
                </c:pt>
                <c:pt idx="905">
                  <c:v>18.158163846958708</c:v>
                </c:pt>
                <c:pt idx="906">
                  <c:v>18.856797596896797</c:v>
                </c:pt>
                <c:pt idx="907">
                  <c:v>18.67093711018643</c:v>
                </c:pt>
                <c:pt idx="908">
                  <c:v>17.836640796312032</c:v>
                </c:pt>
                <c:pt idx="909">
                  <c:v>17.418952948636132</c:v>
                </c:pt>
                <c:pt idx="910">
                  <c:v>17.120339736628264</c:v>
                </c:pt>
                <c:pt idx="911">
                  <c:v>17.19752272556093</c:v>
                </c:pt>
                <c:pt idx="912">
                  <c:v>16.717780078533014</c:v>
                </c:pt>
                <c:pt idx="913">
                  <c:v>15.843733142229745</c:v>
                </c:pt>
                <c:pt idx="914">
                  <c:v>15.900417108869163</c:v>
                </c:pt>
                <c:pt idx="915">
                  <c:v>16.123704360211757</c:v>
                </c:pt>
                <c:pt idx="916">
                  <c:v>16.598110789114262</c:v>
                </c:pt>
                <c:pt idx="917">
                  <c:v>16.729918872472865</c:v>
                </c:pt>
                <c:pt idx="918">
                  <c:v>16.8688823839798</c:v>
                </c:pt>
                <c:pt idx="919">
                  <c:v>15.868942729452245</c:v>
                </c:pt>
                <c:pt idx="920">
                  <c:v>15.157274488962212</c:v>
                </c:pt>
                <c:pt idx="921">
                  <c:v>14.149451489483534</c:v>
                </c:pt>
                <c:pt idx="922">
                  <c:v>13.736242235298484</c:v>
                </c:pt>
                <c:pt idx="923">
                  <c:v>13.673246057951383</c:v>
                </c:pt>
                <c:pt idx="924">
                  <c:v>13.788431552307628</c:v>
                </c:pt>
                <c:pt idx="925">
                  <c:v>13.784906390337678</c:v>
                </c:pt>
                <c:pt idx="926">
                  <c:v>13.925589923892936</c:v>
                </c:pt>
                <c:pt idx="927">
                  <c:v>13.913501765262776</c:v>
                </c:pt>
                <c:pt idx="928">
                  <c:v>14.323824968409227</c:v>
                </c:pt>
                <c:pt idx="929">
                  <c:v>14.635555551956264</c:v>
                </c:pt>
                <c:pt idx="930">
                  <c:v>14.957457101901127</c:v>
                </c:pt>
                <c:pt idx="931">
                  <c:v>15.544566891165918</c:v>
                </c:pt>
                <c:pt idx="932">
                  <c:v>15.931923184092842</c:v>
                </c:pt>
                <c:pt idx="933">
                  <c:v>16.559803310351565</c:v>
                </c:pt>
                <c:pt idx="934">
                  <c:v>16.988883579386325</c:v>
                </c:pt>
                <c:pt idx="935">
                  <c:v>17.358357365369955</c:v>
                </c:pt>
                <c:pt idx="936">
                  <c:v>17.980339342993386</c:v>
                </c:pt>
                <c:pt idx="937">
                  <c:v>17.759169263611415</c:v>
                </c:pt>
                <c:pt idx="938">
                  <c:v>18.20087184548563</c:v>
                </c:pt>
                <c:pt idx="939">
                  <c:v>18.430753048783416</c:v>
                </c:pt>
                <c:pt idx="940">
                  <c:v>18.692721439594177</c:v>
                </c:pt>
                <c:pt idx="941">
                  <c:v>18.448591397066473</c:v>
                </c:pt>
                <c:pt idx="942">
                  <c:v>19.090533975796504</c:v>
                </c:pt>
                <c:pt idx="943">
                  <c:v>18.9588036407502</c:v>
                </c:pt>
                <c:pt idx="944">
                  <c:v>18.12329055675861</c:v>
                </c:pt>
                <c:pt idx="945">
                  <c:v>18.021962441515416</c:v>
                </c:pt>
                <c:pt idx="946">
                  <c:v>18.071789130570206</c:v>
                </c:pt>
                <c:pt idx="947">
                  <c:v>18.6247289779001</c:v>
                </c:pt>
                <c:pt idx="948">
                  <c:v>18.33828499437556</c:v>
                </c:pt>
                <c:pt idx="949">
                  <c:v>17.545275108945972</c:v>
                </c:pt>
                <c:pt idx="950">
                  <c:v>17.28602072052215</c:v>
                </c:pt>
                <c:pt idx="951">
                  <c:v>17.4297669475972</c:v>
                </c:pt>
                <c:pt idx="952">
                  <c:v>17.256170578727914</c:v>
                </c:pt>
                <c:pt idx="953">
                  <c:v>17.823363817264745</c:v>
                </c:pt>
                <c:pt idx="954">
                  <c:v>17.376806472898114</c:v>
                </c:pt>
                <c:pt idx="955">
                  <c:v>17.582113039577678</c:v>
                </c:pt>
                <c:pt idx="956">
                  <c:v>17.052015467817668</c:v>
                </c:pt>
                <c:pt idx="957">
                  <c:v>16.605104536251034</c:v>
                </c:pt>
                <c:pt idx="958">
                  <c:v>17.146088452419004</c:v>
                </c:pt>
                <c:pt idx="959">
                  <c:v>17.562090833957125</c:v>
                </c:pt>
                <c:pt idx="960">
                  <c:v>18.47041698647717</c:v>
                </c:pt>
                <c:pt idx="961">
                  <c:v>19.234014498298347</c:v>
                </c:pt>
                <c:pt idx="962">
                  <c:v>19.844225272725566</c:v>
                </c:pt>
                <c:pt idx="963">
                  <c:v>20.382842975754773</c:v>
                </c:pt>
                <c:pt idx="964">
                  <c:v>20.598606843297336</c:v>
                </c:pt>
                <c:pt idx="965">
                  <c:v>20.33241455159229</c:v>
                </c:pt>
                <c:pt idx="966">
                  <c:v>20.146643736827315</c:v>
                </c:pt>
                <c:pt idx="967">
                  <c:v>20.94168847521518</c:v>
                </c:pt>
                <c:pt idx="968">
                  <c:v>20.705243044147252</c:v>
                </c:pt>
                <c:pt idx="969">
                  <c:v>20.924190141010783</c:v>
                </c:pt>
                <c:pt idx="970">
                  <c:v>21.857957721959668</c:v>
                </c:pt>
                <c:pt idx="971">
                  <c:v>22.041480198382253</c:v>
                </c:pt>
                <c:pt idx="972">
                  <c:v>21.197931400015218</c:v>
                </c:pt>
                <c:pt idx="973">
                  <c:v>21.45168775487337</c:v>
                </c:pt>
                <c:pt idx="974">
                  <c:v>21.44315856852623</c:v>
                </c:pt>
                <c:pt idx="975">
                  <c:v>20.658336447649024</c:v>
                </c:pt>
                <c:pt idx="976">
                  <c:v>19.08936749811665</c:v>
                </c:pt>
                <c:pt idx="977">
                  <c:v>16.82757124479246</c:v>
                </c:pt>
                <c:pt idx="978">
                  <c:v>17.14132566132279</c:v>
                </c:pt>
                <c:pt idx="979">
                  <c:v>17.571262631045528</c:v>
                </c:pt>
                <c:pt idx="980">
                  <c:v>17.321461147465474</c:v>
                </c:pt>
                <c:pt idx="981">
                  <c:v>16.739820967901327</c:v>
                </c:pt>
                <c:pt idx="982">
                  <c:v>17.854386489497145</c:v>
                </c:pt>
                <c:pt idx="983">
                  <c:v>18.58583611843986</c:v>
                </c:pt>
                <c:pt idx="984">
                  <c:v>19.259231693254055</c:v>
                </c:pt>
                <c:pt idx="985">
                  <c:v>19.469191309671412</c:v>
                </c:pt>
                <c:pt idx="986">
                  <c:v>19.28806460660484</c:v>
                </c:pt>
                <c:pt idx="987">
                  <c:v>20.150077238226988</c:v>
                </c:pt>
                <c:pt idx="988">
                  <c:v>20.507585864952613</c:v>
                </c:pt>
                <c:pt idx="989">
                  <c:v>20.384149993841</c:v>
                </c:pt>
                <c:pt idx="990">
                  <c:v>19.969231885949643</c:v>
                </c:pt>
                <c:pt idx="991">
                  <c:v>20.472637900527683</c:v>
                </c:pt>
                <c:pt idx="992">
                  <c:v>20.960360090705123</c:v>
                </c:pt>
                <c:pt idx="993">
                  <c:v>20.891344595411503</c:v>
                </c:pt>
                <c:pt idx="994">
                  <c:v>20.720399335339707</c:v>
                </c:pt>
                <c:pt idx="995">
                  <c:v>21.03859937673706</c:v>
                </c:pt>
                <c:pt idx="996">
                  <c:v>21.62721619698093</c:v>
                </c:pt>
                <c:pt idx="997">
                  <c:v>21.832670826710327</c:v>
                </c:pt>
                <c:pt idx="998">
                  <c:v>22.16724558598264</c:v>
                </c:pt>
                <c:pt idx="999">
                  <c:v>22.42219216973718</c:v>
                </c:pt>
                <c:pt idx="1000">
                  <c:v>22.57433076956383</c:v>
                </c:pt>
                <c:pt idx="1001">
                  <c:v>22.300288036082794</c:v>
                </c:pt>
                <c:pt idx="1002">
                  <c:v>22.984351845738402</c:v>
                </c:pt>
                <c:pt idx="1003">
                  <c:v>22.6504072929388</c:v>
                </c:pt>
                <c:pt idx="1004">
                  <c:v>22.892221984231693</c:v>
                </c:pt>
                <c:pt idx="1005">
                  <c:v>23.212154680675344</c:v>
                </c:pt>
                <c:pt idx="1006">
                  <c:v>23.225019793095825</c:v>
                </c:pt>
                <c:pt idx="1007">
                  <c:v>22.752984772787272</c:v>
                </c:pt>
                <c:pt idx="1008">
                  <c:v>23.269335081922478</c:v>
                </c:pt>
                <c:pt idx="1009">
                  <c:v>23.37206827275135</c:v>
                </c:pt>
                <c:pt idx="1010">
                  <c:v>23.253528200034854</c:v>
                </c:pt>
                <c:pt idx="1011">
                  <c:v>23.42055195477131</c:v>
                </c:pt>
                <c:pt idx="1012">
                  <c:v>23.708808308861958</c:v>
                </c:pt>
                <c:pt idx="1013">
                  <c:v>22.3853429864578</c:v>
                </c:pt>
                <c:pt idx="1014">
                  <c:v>22.300781712174437</c:v>
                </c:pt>
                <c:pt idx="1015">
                  <c:v>22.6659718459644</c:v>
                </c:pt>
                <c:pt idx="1016">
                  <c:v>23.374146831648634</c:v>
                </c:pt>
                <c:pt idx="1017">
                  <c:v>23.775745523312697</c:v>
                </c:pt>
                <c:pt idx="1018">
                  <c:v>23.925461156673727</c:v>
                </c:pt>
                <c:pt idx="1019">
                  <c:v>23.69411154910633</c:v>
                </c:pt>
                <c:pt idx="1020">
                  <c:v>24.058483388421756</c:v>
                </c:pt>
                <c:pt idx="1021">
                  <c:v>23.700027145579405</c:v>
                </c:pt>
                <c:pt idx="1022">
                  <c:v>22.61111258229</c:v>
                </c:pt>
                <c:pt idx="1023">
                  <c:v>23.11369646261583</c:v>
                </c:pt>
                <c:pt idx="1024">
                  <c:v>21.852177976763098</c:v>
                </c:pt>
                <c:pt idx="1025">
                  <c:v>21.555253383226255</c:v>
                </c:pt>
                <c:pt idx="1026">
                  <c:v>21.38170200743341</c:v>
                </c:pt>
                <c:pt idx="1027">
                  <c:v>19.91390386400981</c:v>
                </c:pt>
                <c:pt idx="1028">
                  <c:v>19.161676250615006</c:v>
                </c:pt>
                <c:pt idx="1029">
                  <c:v>18.825409371315676</c:v>
                </c:pt>
                <c:pt idx="1030">
                  <c:v>19.711251211928968</c:v>
                </c:pt>
                <c:pt idx="1031">
                  <c:v>19.736473752791966</c:v>
                </c:pt>
                <c:pt idx="1032">
                  <c:v>20.43224212538428</c:v>
                </c:pt>
                <c:pt idx="1033">
                  <c:v>21.074443163678435</c:v>
                </c:pt>
                <c:pt idx="1034">
                  <c:v>21.443898602019097</c:v>
                </c:pt>
                <c:pt idx="1035">
                  <c:v>21.686025566746242</c:v>
                </c:pt>
                <c:pt idx="1036">
                  <c:v>21.9484773896584</c:v>
                </c:pt>
                <c:pt idx="1037">
                  <c:v>21.552097609793485</c:v>
                </c:pt>
                <c:pt idx="1038">
                  <c:v>21.804196245666365</c:v>
                </c:pt>
                <c:pt idx="1039">
                  <c:v>22.030627049126018</c:v>
                </c:pt>
                <c:pt idx="1040">
                  <c:v>22.219145488664793</c:v>
                </c:pt>
                <c:pt idx="1041">
                  <c:v>22.06819919418389</c:v>
                </c:pt>
                <c:pt idx="1042">
                  <c:v>21.26310296833628</c:v>
                </c:pt>
                <c:pt idx="1043">
                  <c:v>21.751597808723634</c:v>
                </c:pt>
                <c:pt idx="1044">
                  <c:v>21.511535896332184</c:v>
                </c:pt>
                <c:pt idx="1045">
                  <c:v>20.424992376214227</c:v>
                </c:pt>
                <c:pt idx="1046">
                  <c:v>19.934711308295704</c:v>
                </c:pt>
                <c:pt idx="1047">
                  <c:v>21.277356015671746</c:v>
                </c:pt>
                <c:pt idx="1048">
                  <c:v>21.63022714277988</c:v>
                </c:pt>
                <c:pt idx="1049">
                  <c:v>22.004623431346527</c:v>
                </c:pt>
                <c:pt idx="1050">
                  <c:v>21.753537415670948</c:v>
                </c:pt>
                <c:pt idx="1051">
                  <c:v>21.137766793617853</c:v>
                </c:pt>
                <c:pt idx="1052">
                  <c:v>21.680275633292922</c:v>
                </c:pt>
                <c:pt idx="1053">
                  <c:v>22.004606927956875</c:v>
                </c:pt>
                <c:pt idx="1054">
                  <c:v>22.19552922715815</c:v>
                </c:pt>
                <c:pt idx="1055">
                  <c:v>22.277872995434873</c:v>
                </c:pt>
                <c:pt idx="1056">
                  <c:v>21.19496807284715</c:v>
                </c:pt>
                <c:pt idx="1057">
                  <c:v>20.89572990198723</c:v>
                </c:pt>
                <c:pt idx="1058">
                  <c:v>20.202287616481648</c:v>
                </c:pt>
                <c:pt idx="1059">
                  <c:v>20.428608081932154</c:v>
                </c:pt>
                <c:pt idx="1060">
                  <c:v>20.97225827197209</c:v>
                </c:pt>
                <c:pt idx="1061">
                  <c:v>19.713341583757625</c:v>
                </c:pt>
                <c:pt idx="1062">
                  <c:v>18.681708207192756</c:v>
                </c:pt>
                <c:pt idx="1063">
                  <c:v>18.42951559020774</c:v>
                </c:pt>
                <c:pt idx="1064">
                  <c:v>18.398046344676967</c:v>
                </c:pt>
                <c:pt idx="1065">
                  <c:v>18.448662031815353</c:v>
                </c:pt>
                <c:pt idx="1066">
                  <c:v>18.437760084691035</c:v>
                </c:pt>
                <c:pt idx="1067">
                  <c:v>17.32692991374268</c:v>
                </c:pt>
                <c:pt idx="1068">
                  <c:v>17.09054139514021</c:v>
                </c:pt>
                <c:pt idx="1069">
                  <c:v>16.372586787159847</c:v>
                </c:pt>
                <c:pt idx="1070">
                  <c:v>16.53169081394362</c:v>
                </c:pt>
                <c:pt idx="1071">
                  <c:v>15.873067819354056</c:v>
                </c:pt>
                <c:pt idx="1072">
                  <c:v>13.98383606078919</c:v>
                </c:pt>
                <c:pt idx="1073">
                  <c:v>13.799691797725181</c:v>
                </c:pt>
                <c:pt idx="1074">
                  <c:v>13.726499744359772</c:v>
                </c:pt>
                <c:pt idx="1075">
                  <c:v>14.100456516815447</c:v>
                </c:pt>
                <c:pt idx="1076">
                  <c:v>14.842661145242223</c:v>
                </c:pt>
                <c:pt idx="1077">
                  <c:v>15.064185404089633</c:v>
                </c:pt>
                <c:pt idx="1078">
                  <c:v>14.950761908791735</c:v>
                </c:pt>
                <c:pt idx="1079">
                  <c:v>15.87384068720575</c:v>
                </c:pt>
                <c:pt idx="1080">
                  <c:v>16.46179394349194</c:v>
                </c:pt>
                <c:pt idx="1081">
                  <c:v>17.03453478150213</c:v>
                </c:pt>
                <c:pt idx="1082">
                  <c:v>17.402902607188874</c:v>
                </c:pt>
                <c:pt idx="1083">
                  <c:v>17.924110447959606</c:v>
                </c:pt>
                <c:pt idx="1084">
                  <c:v>17.56415327969938</c:v>
                </c:pt>
                <c:pt idx="1085">
                  <c:v>17.083166880070703</c:v>
                </c:pt>
                <c:pt idx="1086">
                  <c:v>16.88941470869335</c:v>
                </c:pt>
                <c:pt idx="1087">
                  <c:v>16.519449443051556</c:v>
                </c:pt>
                <c:pt idx="1088">
                  <c:v>16.856792547835997</c:v>
                </c:pt>
                <c:pt idx="1089">
                  <c:v>16.428862709159468</c:v>
                </c:pt>
                <c:pt idx="1090">
                  <c:v>15.638712654326643</c:v>
                </c:pt>
                <c:pt idx="1091">
                  <c:v>16.603557212925335</c:v>
                </c:pt>
                <c:pt idx="1092">
                  <c:v>17.262996797035175</c:v>
                </c:pt>
                <c:pt idx="1093">
                  <c:v>17.464147605486176</c:v>
                </c:pt>
                <c:pt idx="1094">
                  <c:v>17.805643849614942</c:v>
                </c:pt>
                <c:pt idx="1095">
                  <c:v>17.915161678498297</c:v>
                </c:pt>
                <c:pt idx="1096">
                  <c:v>17.66264620037255</c:v>
                </c:pt>
                <c:pt idx="1097">
                  <c:v>17.64085731574025</c:v>
                </c:pt>
                <c:pt idx="1098">
                  <c:v>17.398690031138173</c:v>
                </c:pt>
                <c:pt idx="1099">
                  <c:v>17.9434046880298</c:v>
                </c:pt>
                <c:pt idx="1100">
                  <c:v>17.613854552912112</c:v>
                </c:pt>
                <c:pt idx="1101">
                  <c:v>17.533183854158548</c:v>
                </c:pt>
                <c:pt idx="1102">
                  <c:v>18.338894714968056</c:v>
                </c:pt>
                <c:pt idx="1103">
                  <c:v>18.64571944207368</c:v>
                </c:pt>
                <c:pt idx="1104">
                  <c:v>18.712530467302432</c:v>
                </c:pt>
                <c:pt idx="1105">
                  <c:v>17.889889599193754</c:v>
                </c:pt>
                <c:pt idx="1106">
                  <c:v>17.412142058290335</c:v>
                </c:pt>
                <c:pt idx="1107">
                  <c:v>16.935740066050823</c:v>
                </c:pt>
                <c:pt idx="1108">
                  <c:v>16.31433875966857</c:v>
                </c:pt>
                <c:pt idx="1109">
                  <c:v>15.80832304768197</c:v>
                </c:pt>
                <c:pt idx="1110">
                  <c:v>15.889518573988772</c:v>
                </c:pt>
                <c:pt idx="1111">
                  <c:v>15.278501094706115</c:v>
                </c:pt>
                <c:pt idx="1112">
                  <c:v>15.47530860180555</c:v>
                </c:pt>
                <c:pt idx="1113">
                  <c:v>15.913516308933376</c:v>
                </c:pt>
                <c:pt idx="1114">
                  <c:v>14.651845159710563</c:v>
                </c:pt>
                <c:pt idx="1115">
                  <c:v>13.49332968620588</c:v>
                </c:pt>
                <c:pt idx="1116">
                  <c:v>13.53072189251394</c:v>
                </c:pt>
                <c:pt idx="1117">
                  <c:v>12.957321280205383</c:v>
                </c:pt>
                <c:pt idx="1118">
                  <c:v>13.310364239140155</c:v>
                </c:pt>
                <c:pt idx="1119">
                  <c:v>12.550411048540905</c:v>
                </c:pt>
                <c:pt idx="1120">
                  <c:v>11.99543694732966</c:v>
                </c:pt>
                <c:pt idx="1121">
                  <c:v>11.888498820078997</c:v>
                </c:pt>
                <c:pt idx="1122">
                  <c:v>10.39414180532705</c:v>
                </c:pt>
                <c:pt idx="1123">
                  <c:v>9.824195723141196</c:v>
                </c:pt>
                <c:pt idx="1124">
                  <c:v>8.680421305646332</c:v>
                </c:pt>
                <c:pt idx="1125">
                  <c:v>8.744983833809584</c:v>
                </c:pt>
                <c:pt idx="1126">
                  <c:v>8.948984512755604</c:v>
                </c:pt>
                <c:pt idx="1127">
                  <c:v>8.289060055923082</c:v>
                </c:pt>
                <c:pt idx="1128">
                  <c:v>8.920995508404253</c:v>
                </c:pt>
                <c:pt idx="1129">
                  <c:v>9.76224671616647</c:v>
                </c:pt>
                <c:pt idx="1130">
                  <c:v>10.163796767444037</c:v>
                </c:pt>
                <c:pt idx="1131">
                  <c:v>10.233076136605916</c:v>
                </c:pt>
                <c:pt idx="1132">
                  <c:v>10.81813911933581</c:v>
                </c:pt>
                <c:pt idx="1133">
                  <c:v>11.011354609247663</c:v>
                </c:pt>
                <c:pt idx="1134">
                  <c:v>10.902767048238577</c:v>
                </c:pt>
                <c:pt idx="1135">
                  <c:v>10.089769593328018</c:v>
                </c:pt>
                <c:pt idx="1136">
                  <c:v>9.918905356559419</c:v>
                </c:pt>
                <c:pt idx="1137">
                  <c:v>10.327599777501112</c:v>
                </c:pt>
                <c:pt idx="1138">
                  <c:v>10.435859457947895</c:v>
                </c:pt>
                <c:pt idx="1139">
                  <c:v>10.250368416256833</c:v>
                </c:pt>
                <c:pt idx="1140">
                  <c:v>11.185051362622145</c:v>
                </c:pt>
                <c:pt idx="1141">
                  <c:v>11.586092994449688</c:v>
                </c:pt>
                <c:pt idx="1142">
                  <c:v>11.631754403566509</c:v>
                </c:pt>
                <c:pt idx="1143">
                  <c:v>11.689164132206372</c:v>
                </c:pt>
                <c:pt idx="1144">
                  <c:v>11.532053585609425</c:v>
                </c:pt>
                <c:pt idx="1145">
                  <c:v>11.543841631417104</c:v>
                </c:pt>
                <c:pt idx="1146">
                  <c:v>11.757490488689912</c:v>
                </c:pt>
                <c:pt idx="1147">
                  <c:v>11.597986002509252</c:v>
                </c:pt>
                <c:pt idx="1148">
                  <c:v>11.805990949539792</c:v>
                </c:pt>
                <c:pt idx="1149">
                  <c:v>11.345696136316702</c:v>
                </c:pt>
                <c:pt idx="1150">
                  <c:v>11.248855860507966</c:v>
                </c:pt>
                <c:pt idx="1151">
                  <c:v>11.597589726582946</c:v>
                </c:pt>
                <c:pt idx="1152">
                  <c:v>11.437961346787556</c:v>
                </c:pt>
                <c:pt idx="1153">
                  <c:v>11.01484185422278</c:v>
                </c:pt>
                <c:pt idx="1154">
                  <c:v>10.895746511662743</c:v>
                </c:pt>
                <c:pt idx="1155">
                  <c:v>10.63603740914136</c:v>
                </c:pt>
                <c:pt idx="1156">
                  <c:v>10.548486693557</c:v>
                </c:pt>
                <c:pt idx="1157">
                  <c:v>10.53002395909076</c:v>
                </c:pt>
                <c:pt idx="1158">
                  <c:v>10.56769244777541</c:v>
                </c:pt>
                <c:pt idx="1159">
                  <c:v>10.268385666711001</c:v>
                </c:pt>
                <c:pt idx="1160">
                  <c:v>10.067742820070706</c:v>
                </c:pt>
                <c:pt idx="1161">
                  <c:v>9.766666299556553</c:v>
                </c:pt>
                <c:pt idx="1162">
                  <c:v>9.766299983660206</c:v>
                </c:pt>
                <c:pt idx="1163">
                  <c:v>9.678266582535928</c:v>
                </c:pt>
                <c:pt idx="1164">
                  <c:v>9.241462260934693</c:v>
                </c:pt>
                <c:pt idx="1165">
                  <c:v>9.045263570704746</c:v>
                </c:pt>
                <c:pt idx="1166">
                  <c:v>8.9504200776339</c:v>
                </c:pt>
                <c:pt idx="1167">
                  <c:v>9.262588720866852</c:v>
                </c:pt>
                <c:pt idx="1168">
                  <c:v>9.634910728598452</c:v>
                </c:pt>
                <c:pt idx="1169">
                  <c:v>9.549678981041744</c:v>
                </c:pt>
                <c:pt idx="1170">
                  <c:v>9.425524047787363</c:v>
                </c:pt>
                <c:pt idx="1171">
                  <c:v>10.023970854003755</c:v>
                </c:pt>
                <c:pt idx="1172">
                  <c:v>9.94188747300441</c:v>
                </c:pt>
                <c:pt idx="1173">
                  <c:v>9.533608358208834</c:v>
                </c:pt>
                <c:pt idx="1174">
                  <c:v>8.928418902293153</c:v>
                </c:pt>
                <c:pt idx="1175">
                  <c:v>9.011941819133833</c:v>
                </c:pt>
                <c:pt idx="1176">
                  <c:v>9.257636919139975</c:v>
                </c:pt>
                <c:pt idx="1177">
                  <c:v>9.003740371045636</c:v>
                </c:pt>
                <c:pt idx="1178">
                  <c:v>9.070785029660765</c:v>
                </c:pt>
                <c:pt idx="1179">
                  <c:v>9.133063566217414</c:v>
                </c:pt>
                <c:pt idx="1180">
                  <c:v>8.794383289814958</c:v>
                </c:pt>
                <c:pt idx="1181">
                  <c:v>8.853937764693951</c:v>
                </c:pt>
                <c:pt idx="1182">
                  <c:v>8.827498045542365</c:v>
                </c:pt>
                <c:pt idx="1183">
                  <c:v>9.12716579721503</c:v>
                </c:pt>
                <c:pt idx="1184">
                  <c:v>9.112758990740952</c:v>
                </c:pt>
                <c:pt idx="1185">
                  <c:v>8.681843306899308</c:v>
                </c:pt>
                <c:pt idx="1186">
                  <c:v>8.518784302983555</c:v>
                </c:pt>
                <c:pt idx="1187">
                  <c:v>8.74520440466929</c:v>
                </c:pt>
                <c:pt idx="1188">
                  <c:v>8.850934180729107</c:v>
                </c:pt>
                <c:pt idx="1189">
                  <c:v>9.054476092192516</c:v>
                </c:pt>
                <c:pt idx="1190">
                  <c:v>8.081150900785497</c:v>
                </c:pt>
                <c:pt idx="1191">
                  <c:v>7.844024504719217</c:v>
                </c:pt>
                <c:pt idx="1192">
                  <c:v>8.104225807176492</c:v>
                </c:pt>
                <c:pt idx="1193">
                  <c:v>8.51207796230674</c:v>
                </c:pt>
                <c:pt idx="1194">
                  <c:v>8.880865527295839</c:v>
                </c:pt>
                <c:pt idx="1195">
                  <c:v>9.071005981618377</c:v>
                </c:pt>
                <c:pt idx="1196">
                  <c:v>9.196040131743237</c:v>
                </c:pt>
                <c:pt idx="1197">
                  <c:v>9.357841046757109</c:v>
                </c:pt>
                <c:pt idx="1198">
                  <c:v>9.654043663233386</c:v>
                </c:pt>
                <c:pt idx="1199">
                  <c:v>9.389902084921738</c:v>
                </c:pt>
                <c:pt idx="1200">
                  <c:v>9.259404530877948</c:v>
                </c:pt>
                <c:pt idx="1201">
                  <c:v>8.829899353831301</c:v>
                </c:pt>
                <c:pt idx="1202">
                  <c:v>9.08109688385462</c:v>
                </c:pt>
                <c:pt idx="1203">
                  <c:v>9.08556123078874</c:v>
                </c:pt>
                <c:pt idx="1204">
                  <c:v>8.818483466548061</c:v>
                </c:pt>
                <c:pt idx="1205">
                  <c:v>8.765340744304922</c:v>
                </c:pt>
                <c:pt idx="1206">
                  <c:v>8.445319467875507</c:v>
                </c:pt>
                <c:pt idx="1207">
                  <c:v>8.399806316566432</c:v>
                </c:pt>
                <c:pt idx="1208">
                  <c:v>7.581163051923149</c:v>
                </c:pt>
                <c:pt idx="1209">
                  <c:v>7.649141713319207</c:v>
                </c:pt>
                <c:pt idx="1210">
                  <c:v>7.810752565716105</c:v>
                </c:pt>
                <c:pt idx="1211">
                  <c:v>7.83256213714189</c:v>
                </c:pt>
                <c:pt idx="1212">
                  <c:v>7.388659973375989</c:v>
                </c:pt>
                <c:pt idx="1213">
                  <c:v>7.1818234505467275</c:v>
                </c:pt>
                <c:pt idx="1214">
                  <c:v>6.950673793536026</c:v>
                </c:pt>
                <c:pt idx="1215">
                  <c:v>7.259072625426141</c:v>
                </c:pt>
                <c:pt idx="1216">
                  <c:v>7.192612484464617</c:v>
                </c:pt>
                <c:pt idx="1217">
                  <c:v>6.6921339881975825</c:v>
                </c:pt>
                <c:pt idx="1218">
                  <c:v>6.638653100208755</c:v>
                </c:pt>
                <c:pt idx="1219">
                  <c:v>6.643422752166087</c:v>
                </c:pt>
                <c:pt idx="1220">
                  <c:v>7.398838200323303</c:v>
                </c:pt>
                <c:pt idx="1221">
                  <c:v>7.999840994534585</c:v>
                </c:pt>
                <c:pt idx="1222">
                  <c:v>8.347476938155426</c:v>
                </c:pt>
                <c:pt idx="1223">
                  <c:v>8.467738401400474</c:v>
                </c:pt>
                <c:pt idx="1224">
                  <c:v>8.756783224134743</c:v>
                </c:pt>
                <c:pt idx="1225">
                  <c:v>8.910493436624115</c:v>
                </c:pt>
                <c:pt idx="1226">
                  <c:v>9.232829705190523</c:v>
                </c:pt>
                <c:pt idx="1227">
                  <c:v>9.53158128416041</c:v>
                </c:pt>
                <c:pt idx="1228">
                  <c:v>9.874456504668398</c:v>
                </c:pt>
                <c:pt idx="1229">
                  <c:v>10.00011790313002</c:v>
                </c:pt>
                <c:pt idx="1230">
                  <c:v>10.014475995571027</c:v>
                </c:pt>
                <c:pt idx="1231">
                  <c:v>9.72805693566521</c:v>
                </c:pt>
                <c:pt idx="1232">
                  <c:v>9.984202458028777</c:v>
                </c:pt>
                <c:pt idx="1233">
                  <c:v>10.003391799449624</c:v>
                </c:pt>
                <c:pt idx="1234">
                  <c:v>9.85358164936428</c:v>
                </c:pt>
                <c:pt idx="1235">
                  <c:v>9.81501090360867</c:v>
                </c:pt>
                <c:pt idx="1236">
                  <c:v>9.894931809202536</c:v>
                </c:pt>
                <c:pt idx="1237">
                  <c:v>9.324529645727985</c:v>
                </c:pt>
                <c:pt idx="1238">
                  <c:v>9.326747066508243</c:v>
                </c:pt>
                <c:pt idx="1239">
                  <c:v>9.305643404594825</c:v>
                </c:pt>
                <c:pt idx="1240">
                  <c:v>9.231831816896047</c:v>
                </c:pt>
                <c:pt idx="1241">
                  <c:v>9.010185512291006</c:v>
                </c:pt>
                <c:pt idx="1242">
                  <c:v>8.868302214043302</c:v>
                </c:pt>
                <c:pt idx="1243">
                  <c:v>9.62306325737317</c:v>
                </c:pt>
                <c:pt idx="1244">
                  <c:v>9.687341313628083</c:v>
                </c:pt>
                <c:pt idx="1245">
                  <c:v>9.595070703048506</c:v>
                </c:pt>
                <c:pt idx="1246">
                  <c:v>9.691973221783083</c:v>
                </c:pt>
                <c:pt idx="1247">
                  <c:v>9.595054801133456</c:v>
                </c:pt>
                <c:pt idx="1248">
                  <c:v>9.99700117773045</c:v>
                </c:pt>
                <c:pt idx="1249">
                  <c:v>10.494935172607075</c:v>
                </c:pt>
                <c:pt idx="1250">
                  <c:v>10.373217214924729</c:v>
                </c:pt>
                <c:pt idx="1251">
                  <c:v>10.397118719816815</c:v>
                </c:pt>
                <c:pt idx="1252">
                  <c:v>10.608120467860092</c:v>
                </c:pt>
                <c:pt idx="1253">
                  <c:v>10.81004984586121</c:v>
                </c:pt>
                <c:pt idx="1254">
                  <c:v>10.997563956793377</c:v>
                </c:pt>
                <c:pt idx="1255">
                  <c:v>10.73879980887728</c:v>
                </c:pt>
                <c:pt idx="1256">
                  <c:v>10.471234661697547</c:v>
                </c:pt>
                <c:pt idx="1257">
                  <c:v>10.552516982943747</c:v>
                </c:pt>
                <c:pt idx="1258">
                  <c:v>11.164611128667467</c:v>
                </c:pt>
                <c:pt idx="1259">
                  <c:v>11.690521474467593</c:v>
                </c:pt>
                <c:pt idx="1260">
                  <c:v>11.715007584487983</c:v>
                </c:pt>
                <c:pt idx="1261">
                  <c:v>12.388219099418121</c:v>
                </c:pt>
                <c:pt idx="1262">
                  <c:v>13.189022981532712</c:v>
                </c:pt>
                <c:pt idx="1263">
                  <c:v>13.552504172869474</c:v>
                </c:pt>
                <c:pt idx="1264">
                  <c:v>13.560046199232335</c:v>
                </c:pt>
                <c:pt idx="1265">
                  <c:v>13.888688626457116</c:v>
                </c:pt>
                <c:pt idx="1266">
                  <c:v>13.61999553408381</c:v>
                </c:pt>
                <c:pt idx="1267">
                  <c:v>13.88766755086606</c:v>
                </c:pt>
                <c:pt idx="1268">
                  <c:v>13.467314312977134</c:v>
                </c:pt>
                <c:pt idx="1269">
                  <c:v>13.425918860857365</c:v>
                </c:pt>
                <c:pt idx="1270">
                  <c:v>13.872985596138605</c:v>
                </c:pt>
                <c:pt idx="1271">
                  <c:v>14.085139814743314</c:v>
                </c:pt>
                <c:pt idx="1272">
                  <c:v>14.922208103718948</c:v>
                </c:pt>
                <c:pt idx="1273">
                  <c:v>15.822318142836457</c:v>
                </c:pt>
                <c:pt idx="1274">
                  <c:v>16.433343976069928</c:v>
                </c:pt>
                <c:pt idx="1275">
                  <c:v>16.196534453220885</c:v>
                </c:pt>
                <c:pt idx="1276">
                  <c:v>16.160311952655746</c:v>
                </c:pt>
                <c:pt idx="1277">
                  <c:v>16.825207307878724</c:v>
                </c:pt>
                <c:pt idx="1278">
                  <c:v>17.306004390512232</c:v>
                </c:pt>
                <c:pt idx="1279">
                  <c:v>18.326907245856344</c:v>
                </c:pt>
                <c:pt idx="1280">
                  <c:v>17.675620449938226</c:v>
                </c:pt>
                <c:pt idx="1281">
                  <c:v>15.530055563627318</c:v>
                </c:pt>
                <c:pt idx="1282">
                  <c:v>13.590885143189087</c:v>
                </c:pt>
                <c:pt idx="1283">
                  <c:v>13.389028514426968</c:v>
                </c:pt>
                <c:pt idx="1284">
                  <c:v>13.898336683569143</c:v>
                </c:pt>
                <c:pt idx="1285">
                  <c:v>14.298270962469529</c:v>
                </c:pt>
                <c:pt idx="1286">
                  <c:v>14.668946811103469</c:v>
                </c:pt>
                <c:pt idx="1287">
                  <c:v>14.433316420838956</c:v>
                </c:pt>
                <c:pt idx="1288">
                  <c:v>14.031891348027779</c:v>
                </c:pt>
                <c:pt idx="1289">
                  <c:v>14.766468647879622</c:v>
                </c:pt>
                <c:pt idx="1290">
                  <c:v>14.608315717522105</c:v>
                </c:pt>
                <c:pt idx="1291">
                  <c:v>14.244946310675655</c:v>
                </c:pt>
                <c:pt idx="1292">
                  <c:v>14.369428776140165</c:v>
                </c:pt>
                <c:pt idx="1293">
                  <c:v>14.811450153277727</c:v>
                </c:pt>
                <c:pt idx="1294">
                  <c:v>14.44553068087289</c:v>
                </c:pt>
                <c:pt idx="1295">
                  <c:v>14.702086748572004</c:v>
                </c:pt>
                <c:pt idx="1296">
                  <c:v>15.088072442713289</c:v>
                </c:pt>
                <c:pt idx="1297">
                  <c:v>15.467060462734754</c:v>
                </c:pt>
                <c:pt idx="1298">
                  <c:v>15.298969108882364</c:v>
                </c:pt>
                <c:pt idx="1299">
                  <c:v>15.686742656144588</c:v>
                </c:pt>
                <c:pt idx="1300">
                  <c:v>16.186353538544555</c:v>
                </c:pt>
                <c:pt idx="1301">
                  <c:v>16.64190423580859</c:v>
                </c:pt>
                <c:pt idx="1302">
                  <c:v>17.013407650499133</c:v>
                </c:pt>
                <c:pt idx="1303">
                  <c:v>17.734251436577324</c:v>
                </c:pt>
                <c:pt idx="1304">
                  <c:v>17.71422067897909</c:v>
                </c:pt>
                <c:pt idx="1305">
                  <c:v>17.64085385279795</c:v>
                </c:pt>
                <c:pt idx="1306">
                  <c:v>17.242369266947424</c:v>
                </c:pt>
                <c:pt idx="1307">
                  <c:v>17.65021290494733</c:v>
                </c:pt>
                <c:pt idx="1308">
                  <c:v>17.048843606878265</c:v>
                </c:pt>
                <c:pt idx="1309">
                  <c:v>16.50809351649028</c:v>
                </c:pt>
                <c:pt idx="1310">
                  <c:v>16.83374823348094</c:v>
                </c:pt>
                <c:pt idx="1311">
                  <c:v>16.81391389873576</c:v>
                </c:pt>
                <c:pt idx="1312">
                  <c:v>17.392413588645</c:v>
                </c:pt>
                <c:pt idx="1313">
                  <c:v>17.817082821653006</c:v>
                </c:pt>
                <c:pt idx="1314">
                  <c:v>17.747171587070234</c:v>
                </c:pt>
                <c:pt idx="1315">
                  <c:v>16.168334756508965</c:v>
                </c:pt>
                <c:pt idx="1316">
                  <c:v>15.301285443522614</c:v>
                </c:pt>
                <c:pt idx="1317">
                  <c:v>14.818147965500797</c:v>
                </c:pt>
                <c:pt idx="1318">
                  <c:v>15.187607599503183</c:v>
                </c:pt>
                <c:pt idx="1319">
                  <c:v>15.84631497472876</c:v>
                </c:pt>
                <c:pt idx="1320">
                  <c:v>15.606190118802356</c:v>
                </c:pt>
                <c:pt idx="1321">
                  <c:v>17.354664745205106</c:v>
                </c:pt>
                <c:pt idx="1322">
                  <c:v>17.818620083397374</c:v>
                </c:pt>
                <c:pt idx="1323">
                  <c:v>18.15534589519802</c:v>
                </c:pt>
                <c:pt idx="1324">
                  <c:v>18.035430911004056</c:v>
                </c:pt>
                <c:pt idx="1325">
                  <c:v>18.015227044688334</c:v>
                </c:pt>
                <c:pt idx="1326">
                  <c:v>18.103452345519756</c:v>
                </c:pt>
                <c:pt idx="1327">
                  <c:v>18.51225845533772</c:v>
                </c:pt>
                <c:pt idx="1328">
                  <c:v>18.357282591774325</c:v>
                </c:pt>
                <c:pt idx="1329">
                  <c:v>18.349187992001983</c:v>
                </c:pt>
                <c:pt idx="1330">
                  <c:v>18.28886816930134</c:v>
                </c:pt>
                <c:pt idx="1331">
                  <c:v>18.441652313512726</c:v>
                </c:pt>
                <c:pt idx="1332">
                  <c:v>19.773068211462647</c:v>
                </c:pt>
                <c:pt idx="1333">
                  <c:v>19.58298297038674</c:v>
                </c:pt>
                <c:pt idx="1334">
                  <c:v>19.28356186129855</c:v>
                </c:pt>
                <c:pt idx="1335">
                  <c:v>19.301229507881047</c:v>
                </c:pt>
                <c:pt idx="1336">
                  <c:v>19.662279795641684</c:v>
                </c:pt>
                <c:pt idx="1337">
                  <c:v>19.315365967644595</c:v>
                </c:pt>
                <c:pt idx="1338">
                  <c:v>19.620740694824406</c:v>
                </c:pt>
                <c:pt idx="1339">
                  <c:v>19.722137498351525</c:v>
                </c:pt>
                <c:pt idx="1340">
                  <c:v>19.708766424745296</c:v>
                </c:pt>
                <c:pt idx="1341">
                  <c:v>19.370271076906963</c:v>
                </c:pt>
                <c:pt idx="1342">
                  <c:v>19.833656038801227</c:v>
                </c:pt>
                <c:pt idx="1343">
                  <c:v>20.44860672124296</c:v>
                </c:pt>
                <c:pt idx="1344">
                  <c:v>20.323410802995703</c:v>
                </c:pt>
                <c:pt idx="1345">
                  <c:v>20.54533679290044</c:v>
                </c:pt>
                <c:pt idx="1346">
                  <c:v>20.85520014869091</c:v>
                </c:pt>
                <c:pt idx="1347">
                  <c:v>20.457362016642175</c:v>
                </c:pt>
                <c:pt idx="1348">
                  <c:v>20.517605633764852</c:v>
                </c:pt>
                <c:pt idx="1349">
                  <c:v>20.60835701296018</c:v>
                </c:pt>
                <c:pt idx="1350">
                  <c:v>20.56459641329714</c:v>
                </c:pt>
                <c:pt idx="1351">
                  <c:v>20.81222754662738</c:v>
                </c:pt>
                <c:pt idx="1352">
                  <c:v>20.993501005229124</c:v>
                </c:pt>
                <c:pt idx="1353">
                  <c:v>21.109178247475118</c:v>
                </c:pt>
                <c:pt idx="1354">
                  <c:v>21.037901189606366</c:v>
                </c:pt>
                <c:pt idx="1355">
                  <c:v>21.16473207981464</c:v>
                </c:pt>
                <c:pt idx="1356">
                  <c:v>21.411974913826537</c:v>
                </c:pt>
                <c:pt idx="1357">
                  <c:v>21.26384018731303</c:v>
                </c:pt>
                <c:pt idx="1358">
                  <c:v>20.83337588946041</c:v>
                </c:pt>
                <c:pt idx="1359">
                  <c:v>20.05525008506385</c:v>
                </c:pt>
                <c:pt idx="1360">
                  <c:v>20.19649242128145</c:v>
                </c:pt>
                <c:pt idx="1361">
                  <c:v>20.290763690670317</c:v>
                </c:pt>
                <c:pt idx="1362">
                  <c:v>20.067951816142152</c:v>
                </c:pt>
                <c:pt idx="1363">
                  <c:v>20.535549404755642</c:v>
                </c:pt>
                <c:pt idx="1364">
                  <c:v>20.576450100818867</c:v>
                </c:pt>
                <c:pt idx="1365">
                  <c:v>20.395759282410257</c:v>
                </c:pt>
                <c:pt idx="1366">
                  <c:v>20.20947302039406</c:v>
                </c:pt>
                <c:pt idx="1367">
                  <c:v>19.91148410809033</c:v>
                </c:pt>
                <c:pt idx="1368">
                  <c:v>20.219119422457307</c:v>
                </c:pt>
                <c:pt idx="1369">
                  <c:v>20.802571764332683</c:v>
                </c:pt>
                <c:pt idx="1370">
                  <c:v>21.152737302036993</c:v>
                </c:pt>
                <c:pt idx="1371">
                  <c:v>21.642739261879665</c:v>
                </c:pt>
                <c:pt idx="1372">
                  <c:v>22.195426698019954</c:v>
                </c:pt>
                <c:pt idx="1373">
                  <c:v>22.718356759520617</c:v>
                </c:pt>
                <c:pt idx="1374">
                  <c:v>23.376412691512126</c:v>
                </c:pt>
                <c:pt idx="1375">
                  <c:v>23.284070256230535</c:v>
                </c:pt>
                <c:pt idx="1376">
                  <c:v>23.94600707529986</c:v>
                </c:pt>
                <c:pt idx="1377">
                  <c:v>23.92676276408327</c:v>
                </c:pt>
                <c:pt idx="1378">
                  <c:v>24.347586881114815</c:v>
                </c:pt>
                <c:pt idx="1379">
                  <c:v>25.027380664939106</c:v>
                </c:pt>
                <c:pt idx="1380">
                  <c:v>24.762465194644022</c:v>
                </c:pt>
                <c:pt idx="1381">
                  <c:v>25.976065550593376</c:v>
                </c:pt>
                <c:pt idx="1382">
                  <c:v>25.629930395216103</c:v>
                </c:pt>
                <c:pt idx="1383">
                  <c:v>25.42420384838151</c:v>
                </c:pt>
                <c:pt idx="1384">
                  <c:v>25.814043827699013</c:v>
                </c:pt>
                <c:pt idx="1385">
                  <c:v>25.966673558333827</c:v>
                </c:pt>
                <c:pt idx="1386">
                  <c:v>24.85841133234838</c:v>
                </c:pt>
                <c:pt idx="1387">
                  <c:v>25.412529121454945</c:v>
                </c:pt>
                <c:pt idx="1388">
                  <c:v>25.680115512876753</c:v>
                </c:pt>
                <c:pt idx="1389">
                  <c:v>26.48346772089719</c:v>
                </c:pt>
                <c:pt idx="1390">
                  <c:v>27.585612049012777</c:v>
                </c:pt>
                <c:pt idx="1391">
                  <c:v>27.72394616389395</c:v>
                </c:pt>
                <c:pt idx="1392">
                  <c:v>28.332870129950347</c:v>
                </c:pt>
                <c:pt idx="1393">
                  <c:v>29.26563488357593</c:v>
                </c:pt>
                <c:pt idx="1394">
                  <c:v>28.80245859187163</c:v>
                </c:pt>
                <c:pt idx="1395">
                  <c:v>27.58516033813652</c:v>
                </c:pt>
                <c:pt idx="1396">
                  <c:v>29.92836222468876</c:v>
                </c:pt>
                <c:pt idx="1397">
                  <c:v>31.25656061638124</c:v>
                </c:pt>
                <c:pt idx="1398">
                  <c:v>32.76663768966991</c:v>
                </c:pt>
                <c:pt idx="1399">
                  <c:v>32.58628348671315</c:v>
                </c:pt>
                <c:pt idx="1400">
                  <c:v>32.6665813417086</c:v>
                </c:pt>
                <c:pt idx="1401">
                  <c:v>32.9014981797981</c:v>
                </c:pt>
                <c:pt idx="1402">
                  <c:v>32.33660053281266</c:v>
                </c:pt>
                <c:pt idx="1403">
                  <c:v>33.030789042905404</c:v>
                </c:pt>
                <c:pt idx="1404">
                  <c:v>32.859968415052215</c:v>
                </c:pt>
                <c:pt idx="1405">
                  <c:v>34.70967778226996</c:v>
                </c:pt>
                <c:pt idx="1406">
                  <c:v>36.29692773642507</c:v>
                </c:pt>
                <c:pt idx="1407">
                  <c:v>37.276934043028746</c:v>
                </c:pt>
                <c:pt idx="1408">
                  <c:v>36.95659851896898</c:v>
                </c:pt>
                <c:pt idx="1409">
                  <c:v>36.802293460092</c:v>
                </c:pt>
                <c:pt idx="1410">
                  <c:v>38.259645085248536</c:v>
                </c:pt>
                <c:pt idx="1411">
                  <c:v>35.42340102487831</c:v>
                </c:pt>
                <c:pt idx="1412">
                  <c:v>33.532356980834884</c:v>
                </c:pt>
                <c:pt idx="1413">
                  <c:v>33.77310287904814</c:v>
                </c:pt>
                <c:pt idx="1414">
                  <c:v>37.369391883920954</c:v>
                </c:pt>
                <c:pt idx="1415">
                  <c:v>38.82027478009816</c:v>
                </c:pt>
                <c:pt idx="1416">
                  <c:v>40.576957677208114</c:v>
                </c:pt>
                <c:pt idx="1417">
                  <c:v>40.400159229259955</c:v>
                </c:pt>
                <c:pt idx="1418">
                  <c:v>41.356103632713</c:v>
                </c:pt>
                <c:pt idx="1419">
                  <c:v>42.70450951689215</c:v>
                </c:pt>
                <c:pt idx="1420">
                  <c:v>42.55667670951804</c:v>
                </c:pt>
                <c:pt idx="1421">
                  <c:v>42.180675911746924</c:v>
                </c:pt>
                <c:pt idx="1422">
                  <c:v>43.828035992805425</c:v>
                </c:pt>
                <c:pt idx="1423">
                  <c:v>41.93071215994046</c:v>
                </c:pt>
                <c:pt idx="1424">
                  <c:v>41.323451334715024</c:v>
                </c:pt>
                <c:pt idx="1425">
                  <c:v>40.55285439953988</c:v>
                </c:pt>
                <c:pt idx="1426">
                  <c:v>43.20829071461393</c:v>
                </c:pt>
                <c:pt idx="1427">
                  <c:v>44.19793976104057</c:v>
                </c:pt>
                <c:pt idx="1428">
                  <c:v>43.772578146938024</c:v>
                </c:pt>
                <c:pt idx="1429">
                  <c:v>42.185635887917336</c:v>
                </c:pt>
                <c:pt idx="1430">
                  <c:v>43.220748439965895</c:v>
                </c:pt>
                <c:pt idx="1431">
                  <c:v>43.52857428850776</c:v>
                </c:pt>
                <c:pt idx="1432">
                  <c:v>41.966050503324325</c:v>
                </c:pt>
                <c:pt idx="1433">
                  <c:v>42.78197156707147</c:v>
                </c:pt>
                <c:pt idx="1434">
                  <c:v>42.7580936182696</c:v>
                </c:pt>
                <c:pt idx="1435">
                  <c:v>42.869565494419504</c:v>
                </c:pt>
                <c:pt idx="1436">
                  <c:v>41.898007924884745</c:v>
                </c:pt>
                <c:pt idx="1437">
                  <c:v>39.369699044201376</c:v>
                </c:pt>
                <c:pt idx="1438">
                  <c:v>38.78214245678478</c:v>
                </c:pt>
                <c:pt idx="1439">
                  <c:v>37.274238004497214</c:v>
                </c:pt>
                <c:pt idx="1440">
                  <c:v>36.97886799702984</c:v>
                </c:pt>
                <c:pt idx="1441">
                  <c:v>35.834662651431294</c:v>
                </c:pt>
                <c:pt idx="1442">
                  <c:v>32.325837236178764</c:v>
                </c:pt>
                <c:pt idx="1443">
                  <c:v>32.1739011683607</c:v>
                </c:pt>
                <c:pt idx="1444">
                  <c:v>34.07464321714005</c:v>
                </c:pt>
                <c:pt idx="1445">
                  <c:v>33.06853441111279</c:v>
                </c:pt>
                <c:pt idx="1446">
                  <c:v>32.16303868744436</c:v>
                </c:pt>
                <c:pt idx="1447">
                  <c:v>31.40431876078015</c:v>
                </c:pt>
                <c:pt idx="1448">
                  <c:v>27.667392586862505</c:v>
                </c:pt>
                <c:pt idx="1449">
                  <c:v>28.577373113360107</c:v>
                </c:pt>
                <c:pt idx="1450">
                  <c:v>30.005103811056824</c:v>
                </c:pt>
                <c:pt idx="1451">
                  <c:v>30.499953255020454</c:v>
                </c:pt>
                <c:pt idx="1452">
                  <c:v>30.277204433096</c:v>
                </c:pt>
                <c:pt idx="1453">
                  <c:v>29.08570415200843</c:v>
                </c:pt>
                <c:pt idx="1454">
                  <c:v>30.292130640918685</c:v>
                </c:pt>
                <c:pt idx="1455">
                  <c:v>29.005883253118693</c:v>
                </c:pt>
                <c:pt idx="1456">
                  <c:v>28.128107508688352</c:v>
                </c:pt>
                <c:pt idx="1457">
                  <c:v>26.387672541183363</c:v>
                </c:pt>
                <c:pt idx="1458">
                  <c:v>23.463120467431445</c:v>
                </c:pt>
                <c:pt idx="1459">
                  <c:v>23.588713528842373</c:v>
                </c:pt>
                <c:pt idx="1460">
                  <c:v>22.365036801224335</c:v>
                </c:pt>
                <c:pt idx="1461">
                  <c:v>21.956233863659083</c:v>
                </c:pt>
                <c:pt idx="1462">
                  <c:v>23.348396502725127</c:v>
                </c:pt>
                <c:pt idx="1463">
                  <c:v>23.10144253768564</c:v>
                </c:pt>
                <c:pt idx="1464">
                  <c:v>22.898348576613216</c:v>
                </c:pt>
                <c:pt idx="1465">
                  <c:v>21.214102123415284</c:v>
                </c:pt>
                <c:pt idx="1466">
                  <c:v>21.309719026990994</c:v>
                </c:pt>
                <c:pt idx="1467">
                  <c:v>22.427939577730896</c:v>
                </c:pt>
                <c:pt idx="1468">
                  <c:v>23.59108045348148</c:v>
                </c:pt>
                <c:pt idx="1469">
                  <c:v>24.832223259531055</c:v>
                </c:pt>
                <c:pt idx="1470">
                  <c:v>24.867329101268773</c:v>
                </c:pt>
                <c:pt idx="1471">
                  <c:v>24.642251409932157</c:v>
                </c:pt>
                <c:pt idx="1472">
                  <c:v>25.243686752606244</c:v>
                </c:pt>
                <c:pt idx="1473">
                  <c:v>25.682756070579682</c:v>
                </c:pt>
                <c:pt idx="1474">
                  <c:v>25.946798218420113</c:v>
                </c:pt>
                <c:pt idx="1475">
                  <c:v>26.63517051108153</c:v>
                </c:pt>
                <c:pt idx="1476">
                  <c:v>27.658540355736573</c:v>
                </c:pt>
                <c:pt idx="1477">
                  <c:v>27.650862036740218</c:v>
                </c:pt>
                <c:pt idx="1478">
                  <c:v>26.886530384035865</c:v>
                </c:pt>
                <c:pt idx="1479">
                  <c:v>26.90057750844488</c:v>
                </c:pt>
                <c:pt idx="1480">
                  <c:v>25.90281429294376</c:v>
                </c:pt>
                <c:pt idx="1481">
                  <c:v>26.401285366474905</c:v>
                </c:pt>
                <c:pt idx="1482">
                  <c:v>25.695888646268557</c:v>
                </c:pt>
                <c:pt idx="1483">
                  <c:v>25.174462226477765</c:v>
                </c:pt>
                <c:pt idx="1484">
                  <c:v>25.66840677635769</c:v>
                </c:pt>
                <c:pt idx="1485">
                  <c:v>25.411655665489338</c:v>
                </c:pt>
                <c:pt idx="1486">
                  <c:v>26.465310814818046</c:v>
                </c:pt>
                <c:pt idx="1487">
                  <c:v>27.144808694741236</c:v>
                </c:pt>
                <c:pt idx="1488">
                  <c:v>26.587250697970394</c:v>
                </c:pt>
                <c:pt idx="1489">
                  <c:v>26.744863128101194</c:v>
                </c:pt>
                <c:pt idx="1490">
                  <c:v>26.339142131057933</c:v>
                </c:pt>
                <c:pt idx="1491">
                  <c:v>25.408922569114477</c:v>
                </c:pt>
                <c:pt idx="1492">
                  <c:v>25.650230187182984</c:v>
                </c:pt>
                <c:pt idx="1493">
                  <c:v>26.068394871884</c:v>
                </c:pt>
                <c:pt idx="1494">
                  <c:v>26.28787109125476</c:v>
                </c:pt>
                <c:pt idx="1495">
                  <c:v>26.104381410936163</c:v>
                </c:pt>
                <c:pt idx="1496">
                  <c:v>25.73012299016448</c:v>
                </c:pt>
                <c:pt idx="1497">
                  <c:v>24.876538723647972</c:v>
                </c:pt>
                <c:pt idx="1498">
                  <c:v>25.93178330906903</c:v>
                </c:pt>
                <c:pt idx="1499">
                  <c:v>26.443803114292418</c:v>
                </c:pt>
                <c:pt idx="1500">
                  <c:v>26.468702626685733</c:v>
                </c:pt>
                <c:pt idx="1501">
                  <c:v>26.24962476358331</c:v>
                </c:pt>
                <c:pt idx="1502">
                  <c:v>26.3278377786677</c:v>
                </c:pt>
                <c:pt idx="1503">
                  <c:v>26.147280943874538</c:v>
                </c:pt>
                <c:pt idx="1504">
                  <c:v>25.65064070875735</c:v>
                </c:pt>
                <c:pt idx="1505">
                  <c:v>24.749582241646383</c:v>
                </c:pt>
                <c:pt idx="1506">
                  <c:v>24.69678676685331</c:v>
                </c:pt>
                <c:pt idx="1507">
                  <c:v>25.051393562010976</c:v>
                </c:pt>
                <c:pt idx="1508">
                  <c:v>25.644156440797396</c:v>
                </c:pt>
                <c:pt idx="1509">
                  <c:v>26.53804028210173</c:v>
                </c:pt>
                <c:pt idx="1510">
                  <c:v>26.928020270856496</c:v>
                </c:pt>
                <c:pt idx="1511">
                  <c:v>27.28268978757169</c:v>
                </c:pt>
                <c:pt idx="1512">
                  <c:v>27.207536656807147</c:v>
                </c:pt>
                <c:pt idx="1513">
                  <c:v>27.31518141351662</c:v>
                </c:pt>
                <c:pt idx="1514">
                  <c:v>26.22760555465091</c:v>
                </c:pt>
                <c:pt idx="1515">
                  <c:v>26.9762683141891</c:v>
                </c:pt>
                <c:pt idx="1516">
                  <c:v>27.548490451851276</c:v>
                </c:pt>
                <c:pt idx="1517">
                  <c:v>27.418262740410615</c:v>
                </c:pt>
                <c:pt idx="1518">
                  <c:v>27.41008816720434</c:v>
                </c:pt>
                <c:pt idx="1519">
                  <c:v>26.148607189312333</c:v>
                </c:pt>
                <c:pt idx="1520">
                  <c:v>26.725743047696927</c:v>
                </c:pt>
                <c:pt idx="1521">
                  <c:v>27.320648130462033</c:v>
                </c:pt>
                <c:pt idx="1522">
                  <c:v>25.729053579498395</c:v>
                </c:pt>
                <c:pt idx="1523">
                  <c:v>25.955510105240236</c:v>
                </c:pt>
                <c:pt idx="1524">
                  <c:v>24.02231776083682</c:v>
                </c:pt>
                <c:pt idx="1525">
                  <c:v>23.49526340181179</c:v>
                </c:pt>
                <c:pt idx="1526">
                  <c:v>22.606810842249338</c:v>
                </c:pt>
                <c:pt idx="1527">
                  <c:v>23.3560406432016</c:v>
                </c:pt>
                <c:pt idx="1528">
                  <c:v>23.69643211662318</c:v>
                </c:pt>
                <c:pt idx="1529">
                  <c:v>22.41681280228193</c:v>
                </c:pt>
                <c:pt idx="1530">
                  <c:v>20.907206462661573</c:v>
                </c:pt>
                <c:pt idx="1531">
                  <c:v>21.401617360047922</c:v>
                </c:pt>
                <c:pt idx="1532">
                  <c:v>20.362733946097507</c:v>
                </c:pt>
                <c:pt idx="1533">
                  <c:v>16.387356548789825</c:v>
                </c:pt>
                <c:pt idx="1534">
                  <c:v>15.259659405704573</c:v>
                </c:pt>
                <c:pt idx="1535">
                  <c:v>15.376080747423766</c:v>
                </c:pt>
                <c:pt idx="1536">
                  <c:v>15.174651936879664</c:v>
                </c:pt>
                <c:pt idx="1537">
                  <c:v>14.122181801918893</c:v>
                </c:pt>
                <c:pt idx="1538">
                  <c:v>13.323667656863927</c:v>
                </c:pt>
                <c:pt idx="1539">
                  <c:v>14.981866453039245</c:v>
                </c:pt>
                <c:pt idx="1540">
                  <c:v>15.996355755263151</c:v>
                </c:pt>
                <c:pt idx="1541">
                  <c:v>16.38418281621534</c:v>
                </c:pt>
                <c:pt idx="1542">
                  <c:v>16.694620816995617</c:v>
                </c:pt>
                <c:pt idx="1543">
                  <c:v>18.09406980157608</c:v>
                </c:pt>
                <c:pt idx="1544">
                  <c:v>18.831902264840082</c:v>
                </c:pt>
                <c:pt idx="1545">
                  <c:v>19.358008443486842</c:v>
                </c:pt>
                <c:pt idx="1546">
                  <c:v>19.812761079966055</c:v>
                </c:pt>
                <c:pt idx="1547">
                  <c:v>20.32237650021654</c:v>
                </c:pt>
                <c:pt idx="1548">
                  <c:v>20.527859801454415</c:v>
                </c:pt>
                <c:pt idx="1549">
                  <c:v>19.920539306600443</c:v>
                </c:pt>
                <c:pt idx="1550">
                  <c:v>21.004601209715364</c:v>
                </c:pt>
                <c:pt idx="1551">
                  <c:v>21.80484559962516</c:v>
                </c:pt>
                <c:pt idx="1552">
                  <c:v>20.480068638423408</c:v>
                </c:pt>
                <c:pt idx="1553">
                  <c:v>19.74203985373946</c:v>
                </c:pt>
                <c:pt idx="1554">
                  <c:v>19.668660470717708</c:v>
                </c:pt>
                <c:pt idx="1555">
                  <c:v>19.77029917435858</c:v>
                </c:pt>
                <c:pt idx="1556">
                  <c:v>20.381395233204035</c:v>
                </c:pt>
                <c:pt idx="1557">
                  <c:v>21.240127651759426</c:v>
                </c:pt>
                <c:pt idx="1558">
                  <c:v>21.70072382776062</c:v>
                </c:pt>
                <c:pt idx="1559">
                  <c:v>22.396379773044217</c:v>
                </c:pt>
                <c:pt idx="1560">
                  <c:v>22.97829943055499</c:v>
                </c:pt>
                <c:pt idx="1561">
                  <c:v>23.48982870329854</c:v>
                </c:pt>
                <c:pt idx="1562">
                  <c:v>22.899336430143645</c:v>
                </c:pt>
                <c:pt idx="1563">
                  <c:v>23.143929447285956</c:v>
                </c:pt>
                <c:pt idx="1564">
                  <c:v>23.059491506095352</c:v>
                </c:pt>
                <c:pt idx="1565">
                  <c:v>22.100831286611005</c:v>
                </c:pt>
                <c:pt idx="1566">
                  <c:v>22.610981701156636</c:v>
                </c:pt>
                <c:pt idx="1567">
                  <c:v>20.049852721660503</c:v>
                </c:pt>
                <c:pt idx="1568">
                  <c:v>19.698114568877724</c:v>
                </c:pt>
                <c:pt idx="1569">
                  <c:v>20.155824786688765</c:v>
                </c:pt>
                <c:pt idx="1570">
                  <c:v>20.34524679764584</c:v>
                </c:pt>
                <c:pt idx="1571">
                  <c:v>20.523575499431708</c:v>
                </c:pt>
                <c:pt idx="1572">
                  <c:v>21.213008091803466</c:v>
                </c:pt>
                <c:pt idx="1573">
                  <c:v>21.79743596371755</c:v>
                </c:pt>
                <c:pt idx="1574">
                  <c:v>22.05394397290472</c:v>
                </c:pt>
                <c:pt idx="1575">
                  <c:v>21.779246906824905</c:v>
                </c:pt>
                <c:pt idx="1576">
                  <c:v>20.94146741974349</c:v>
                </c:pt>
                <c:pt idx="1577">
                  <c:v>20.5475040868561</c:v>
                </c:pt>
                <c:pt idx="1578">
                  <c:v>20.999341293380574</c:v>
                </c:pt>
                <c:pt idx="1579">
                  <c:v>21.410428453442947</c:v>
                </c:pt>
                <c:pt idx="1580">
                  <c:v>21.783690301727688</c:v>
                </c:pt>
                <c:pt idx="1581">
                  <c:v>21.5771096545288</c:v>
                </c:pt>
                <c:pt idx="1582">
                  <c:v>20.898162059573714</c:v>
                </c:pt>
                <c:pt idx="1583">
                  <c:v>21.238261139845623</c:v>
                </c:pt>
                <c:pt idx="1584">
                  <c:v>21.90047541382182</c:v>
                </c:pt>
                <c:pt idx="1585">
                  <c:v>22.052724336861953</c:v>
                </c:pt>
                <c:pt idx="1586">
                  <c:v>22.419207114602585</c:v>
                </c:pt>
                <c:pt idx="1587">
                  <c:v>22.5956553961056</c:v>
                </c:pt>
                <c:pt idx="1588">
                  <c:v>23.411841781842416</c:v>
                </c:pt>
                <c:pt idx="1589">
                  <c:v>22.925333173915334</c:v>
                </c:pt>
                <c:pt idx="1590">
                  <c:v>23.492460177159646</c:v>
                </c:pt>
                <c:pt idx="1591">
                  <c:v>23.356649094916097</c:v>
                </c:pt>
                <c:pt idx="1592">
                  <c:v>23.442287167960608</c:v>
                </c:pt>
                <c:pt idx="1593">
                  <c:v>23.834737887631437</c:v>
                </c:pt>
                <c:pt idx="1594">
                  <c:v>24.64207709241206</c:v>
                </c:pt>
                <c:pt idx="1595">
                  <c:v>24.86186929646194</c:v>
                </c:pt>
                <c:pt idx="1596">
                  <c:v>24.859609093632713</c:v>
                </c:pt>
                <c:pt idx="1597">
                  <c:v>24.590930877894138</c:v>
                </c:pt>
                <c:pt idx="1598">
                  <c:v>24.956039153965396</c:v>
                </c:pt>
                <c:pt idx="1599">
                  <c:v>24.786315396962642</c:v>
                </c:pt>
                <c:pt idx="1600">
                  <c:v>24.943274109902596</c:v>
                </c:pt>
                <c:pt idx="1601">
                  <c:v>25.5580076235113</c:v>
                </c:pt>
                <c:pt idx="1602">
                  <c:v>25.817545976158744</c:v>
                </c:pt>
                <c:pt idx="1603">
                  <c:v>25.617606421799408</c:v>
                </c:pt>
                <c:pt idx="1604">
                  <c:v>25.91843689260621</c:v>
                </c:pt>
                <c:pt idx="1605">
                  <c:v>25.16274828308326</c:v>
                </c:pt>
                <c:pt idx="1606">
                  <c:v>26.60681714714342</c:v>
                </c:pt>
                <c:pt idx="1607">
                  <c:v>26.79408548257255</c:v>
                </c:pt>
                <c:pt idx="1608">
                  <c:v>26.49229542038313</c:v>
                </c:pt>
                <c:pt idx="1609">
                  <c:v>26.995513699383245</c:v>
                </c:pt>
                <c:pt idx="1610">
                  <c:v>26.728605452928477</c:v>
                </c:pt>
                <c:pt idx="1611">
                  <c:v>26.791371680192327</c:v>
                </c:pt>
                <c:pt idx="1612">
                  <c:v>26.80611137965082</c:v>
                </c:pt>
                <c:pt idx="1613">
                  <c:v>26.495895292784837</c:v>
                </c:pt>
                <c:pt idx="1614">
                  <c:v>26.381136336399695</c:v>
                </c:pt>
                <c:pt idx="1615">
                  <c:v>25.693658417057698</c:v>
                </c:pt>
                <c:pt idx="1616">
                  <c:v>24.496752170486435</c:v>
                </c:pt>
                <c:pt idx="1617">
                  <c:v>25.49144104606675</c:v>
                </c:pt>
                <c:pt idx="1618">
                  <c:v>26.225851890971935</c:v>
                </c:pt>
                <c:pt idx="1619">
                  <c:v>25.965424037124176</c:v>
                </c:pt>
                <c:pt idx="1620">
                  <c:v>24.20616720387848</c:v>
                </c:pt>
                <c:pt idx="1621">
                  <c:v>24.00260677728976</c:v>
                </c:pt>
                <c:pt idx="1622">
                  <c:v>25.37229862018791</c:v>
                </c:pt>
                <c:pt idx="1623">
                  <c:v>25.92233754367388</c:v>
                </c:pt>
                <c:pt idx="1624">
                  <c:v>25.694709923449974</c:v>
                </c:pt>
                <c:pt idx="1625">
                  <c:v>25.840372927670508</c:v>
                </c:pt>
                <c:pt idx="1626">
                  <c:v>26.694003256096295</c:v>
                </c:pt>
                <c:pt idx="1627">
                  <c:v>26.94887243372386</c:v>
                </c:pt>
                <c:pt idx="1628">
                  <c:v>26.727873346478525</c:v>
                </c:pt>
                <c:pt idx="1629">
                  <c:v>26.52514308507059</c:v>
                </c:pt>
                <c:pt idx="1630">
                  <c:v>26.879356073060993</c:v>
                </c:pt>
                <c:pt idx="1631">
                  <c:v>27.93059071741075</c:v>
                </c:pt>
                <c:pt idx="1632">
                  <c:v>28.17203807570768</c:v>
                </c:pt>
                <c:pt idx="1633">
                  <c:v>28.8143997021634</c:v>
                </c:pt>
                <c:pt idx="1634">
                  <c:v>29.023721915090736</c:v>
                </c:pt>
                <c:pt idx="1635">
                  <c:v>29.194412117878944</c:v>
                </c:pt>
              </c:numCache>
            </c:numRef>
          </c:yVal>
          <c:smooth val="0"/>
        </c:ser>
        <c:axId val="66070100"/>
        <c:axId val="57759989"/>
      </c:scatterChart>
      <c:scatterChart>
        <c:scatterStyle val="lineMarker"/>
        <c:varyColors val="0"/>
        <c:ser>
          <c:idx val="1"/>
          <c:order val="1"/>
          <c:tx>
            <c:v>Interest Rate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Data!$F$129:$F$1765</c:f>
              <c:numCache>
                <c:ptCount val="1637"/>
                <c:pt idx="0">
                  <c:v>1881.0416666666576</c:v>
                </c:pt>
                <c:pt idx="1">
                  <c:v>1881.124999999991</c:v>
                </c:pt>
                <c:pt idx="2">
                  <c:v>1881.2083333333242</c:v>
                </c:pt>
                <c:pt idx="3">
                  <c:v>1881.2916666666574</c:v>
                </c:pt>
                <c:pt idx="4">
                  <c:v>1881.3749999999907</c:v>
                </c:pt>
                <c:pt idx="5">
                  <c:v>1881.458333333324</c:v>
                </c:pt>
                <c:pt idx="6">
                  <c:v>1881.5416666666572</c:v>
                </c:pt>
                <c:pt idx="7">
                  <c:v>1881.6249999999905</c:v>
                </c:pt>
                <c:pt idx="8">
                  <c:v>1881.7083333333237</c:v>
                </c:pt>
                <c:pt idx="9">
                  <c:v>1881.791666666657</c:v>
                </c:pt>
                <c:pt idx="10">
                  <c:v>1881.8749999999902</c:v>
                </c:pt>
                <c:pt idx="11">
                  <c:v>1881.9583333333235</c:v>
                </c:pt>
                <c:pt idx="12">
                  <c:v>1882.0416666666567</c:v>
                </c:pt>
                <c:pt idx="13">
                  <c:v>1882.12499999999</c:v>
                </c:pt>
                <c:pt idx="14">
                  <c:v>1882.2083333333233</c:v>
                </c:pt>
                <c:pt idx="15">
                  <c:v>1882.2916666666565</c:v>
                </c:pt>
                <c:pt idx="16">
                  <c:v>1882.3749999999898</c:v>
                </c:pt>
                <c:pt idx="17">
                  <c:v>1882.458333333323</c:v>
                </c:pt>
                <c:pt idx="18">
                  <c:v>1882.5416666666563</c:v>
                </c:pt>
                <c:pt idx="19">
                  <c:v>1882.6249999999895</c:v>
                </c:pt>
                <c:pt idx="20">
                  <c:v>1882.7083333333228</c:v>
                </c:pt>
                <c:pt idx="21">
                  <c:v>1882.791666666656</c:v>
                </c:pt>
                <c:pt idx="22">
                  <c:v>1882.8749999999893</c:v>
                </c:pt>
                <c:pt idx="23">
                  <c:v>1882.9583333333226</c:v>
                </c:pt>
                <c:pt idx="24">
                  <c:v>1883.0416666666558</c:v>
                </c:pt>
                <c:pt idx="25">
                  <c:v>1883.124999999989</c:v>
                </c:pt>
                <c:pt idx="26">
                  <c:v>1883.2083333333223</c:v>
                </c:pt>
                <c:pt idx="27">
                  <c:v>1883.2916666666556</c:v>
                </c:pt>
                <c:pt idx="28">
                  <c:v>1883.3749999999889</c:v>
                </c:pt>
                <c:pt idx="29">
                  <c:v>1883.4583333333221</c:v>
                </c:pt>
                <c:pt idx="30">
                  <c:v>1883.5416666666554</c:v>
                </c:pt>
                <c:pt idx="31">
                  <c:v>1883.6249999999886</c:v>
                </c:pt>
                <c:pt idx="32">
                  <c:v>1883.708333333322</c:v>
                </c:pt>
                <c:pt idx="33">
                  <c:v>1883.7916666666551</c:v>
                </c:pt>
                <c:pt idx="34">
                  <c:v>1883.8749999999884</c:v>
                </c:pt>
                <c:pt idx="35">
                  <c:v>1883.9583333333217</c:v>
                </c:pt>
                <c:pt idx="36">
                  <c:v>1884.041666666655</c:v>
                </c:pt>
                <c:pt idx="37">
                  <c:v>1884.1249999999882</c:v>
                </c:pt>
                <c:pt idx="38">
                  <c:v>1884.2083333333214</c:v>
                </c:pt>
                <c:pt idx="39">
                  <c:v>1884.2916666666547</c:v>
                </c:pt>
                <c:pt idx="40">
                  <c:v>1884.374999999988</c:v>
                </c:pt>
                <c:pt idx="41">
                  <c:v>1884.4583333333212</c:v>
                </c:pt>
                <c:pt idx="42">
                  <c:v>1884.5416666666545</c:v>
                </c:pt>
                <c:pt idx="43">
                  <c:v>1884.6249999999877</c:v>
                </c:pt>
                <c:pt idx="44">
                  <c:v>1884.708333333321</c:v>
                </c:pt>
                <c:pt idx="45">
                  <c:v>1884.7916666666542</c:v>
                </c:pt>
                <c:pt idx="46">
                  <c:v>1884.8749999999875</c:v>
                </c:pt>
                <c:pt idx="47">
                  <c:v>1884.9583333333208</c:v>
                </c:pt>
                <c:pt idx="48">
                  <c:v>1885.041666666654</c:v>
                </c:pt>
                <c:pt idx="49">
                  <c:v>1885.1249999999873</c:v>
                </c:pt>
                <c:pt idx="50">
                  <c:v>1885.2083333333205</c:v>
                </c:pt>
                <c:pt idx="51">
                  <c:v>1885.2916666666538</c:v>
                </c:pt>
                <c:pt idx="52">
                  <c:v>1885.374999999987</c:v>
                </c:pt>
                <c:pt idx="53">
                  <c:v>1885.4583333333203</c:v>
                </c:pt>
                <c:pt idx="54">
                  <c:v>1885.5416666666536</c:v>
                </c:pt>
                <c:pt idx="55">
                  <c:v>1885.6249999999868</c:v>
                </c:pt>
                <c:pt idx="56">
                  <c:v>1885.70833333332</c:v>
                </c:pt>
                <c:pt idx="57">
                  <c:v>1885.7916666666533</c:v>
                </c:pt>
                <c:pt idx="58">
                  <c:v>1885.8749999999866</c:v>
                </c:pt>
                <c:pt idx="59">
                  <c:v>1885.9583333333198</c:v>
                </c:pt>
                <c:pt idx="60">
                  <c:v>1886.041666666653</c:v>
                </c:pt>
                <c:pt idx="61">
                  <c:v>1886.1249999999864</c:v>
                </c:pt>
                <c:pt idx="62">
                  <c:v>1886.2083333333196</c:v>
                </c:pt>
                <c:pt idx="63">
                  <c:v>1886.2916666666529</c:v>
                </c:pt>
                <c:pt idx="64">
                  <c:v>1886.3749999999861</c:v>
                </c:pt>
                <c:pt idx="65">
                  <c:v>1886.4583333333194</c:v>
                </c:pt>
                <c:pt idx="66">
                  <c:v>1886.5416666666526</c:v>
                </c:pt>
                <c:pt idx="67">
                  <c:v>1886.624999999986</c:v>
                </c:pt>
                <c:pt idx="68">
                  <c:v>1886.7083333333192</c:v>
                </c:pt>
                <c:pt idx="69">
                  <c:v>1886.7916666666524</c:v>
                </c:pt>
                <c:pt idx="70">
                  <c:v>1886.8749999999857</c:v>
                </c:pt>
                <c:pt idx="71">
                  <c:v>1886.958333333319</c:v>
                </c:pt>
                <c:pt idx="72">
                  <c:v>1887.0416666666522</c:v>
                </c:pt>
                <c:pt idx="73">
                  <c:v>1887.1249999999854</c:v>
                </c:pt>
                <c:pt idx="74">
                  <c:v>1887.2083333333187</c:v>
                </c:pt>
                <c:pt idx="75">
                  <c:v>1887.291666666652</c:v>
                </c:pt>
                <c:pt idx="76">
                  <c:v>1887.3749999999852</c:v>
                </c:pt>
                <c:pt idx="77">
                  <c:v>1887.4583333333185</c:v>
                </c:pt>
                <c:pt idx="78">
                  <c:v>1887.5416666666517</c:v>
                </c:pt>
                <c:pt idx="79">
                  <c:v>1887.624999999985</c:v>
                </c:pt>
                <c:pt idx="80">
                  <c:v>1887.7083333333183</c:v>
                </c:pt>
                <c:pt idx="81">
                  <c:v>1887.7916666666515</c:v>
                </c:pt>
                <c:pt idx="82">
                  <c:v>1887.8749999999848</c:v>
                </c:pt>
                <c:pt idx="83">
                  <c:v>1887.958333333318</c:v>
                </c:pt>
                <c:pt idx="84">
                  <c:v>1888.0416666666513</c:v>
                </c:pt>
                <c:pt idx="85">
                  <c:v>1888.1249999999845</c:v>
                </c:pt>
                <c:pt idx="86">
                  <c:v>1888.2083333333178</c:v>
                </c:pt>
                <c:pt idx="87">
                  <c:v>1888.291666666651</c:v>
                </c:pt>
                <c:pt idx="88">
                  <c:v>1888.3749999999843</c:v>
                </c:pt>
                <c:pt idx="89">
                  <c:v>1888.4583333333176</c:v>
                </c:pt>
                <c:pt idx="90">
                  <c:v>1888.5416666666508</c:v>
                </c:pt>
                <c:pt idx="91">
                  <c:v>1888.624999999984</c:v>
                </c:pt>
                <c:pt idx="92">
                  <c:v>1888.7083333333173</c:v>
                </c:pt>
                <c:pt idx="93">
                  <c:v>1888.7916666666506</c:v>
                </c:pt>
                <c:pt idx="94">
                  <c:v>1888.8749999999839</c:v>
                </c:pt>
                <c:pt idx="95">
                  <c:v>1888.9583333333171</c:v>
                </c:pt>
                <c:pt idx="96">
                  <c:v>1889.0416666666504</c:v>
                </c:pt>
                <c:pt idx="97">
                  <c:v>1889.1249999999836</c:v>
                </c:pt>
                <c:pt idx="98">
                  <c:v>1889.208333333317</c:v>
                </c:pt>
                <c:pt idx="99">
                  <c:v>1889.2916666666501</c:v>
                </c:pt>
                <c:pt idx="100">
                  <c:v>1889.3749999999834</c:v>
                </c:pt>
                <c:pt idx="101">
                  <c:v>1889.4583333333167</c:v>
                </c:pt>
                <c:pt idx="102">
                  <c:v>1889.54166666665</c:v>
                </c:pt>
                <c:pt idx="103">
                  <c:v>1889.6249999999832</c:v>
                </c:pt>
                <c:pt idx="104">
                  <c:v>1889.7083333333164</c:v>
                </c:pt>
                <c:pt idx="105">
                  <c:v>1889.7916666666497</c:v>
                </c:pt>
                <c:pt idx="106">
                  <c:v>1889.874999999983</c:v>
                </c:pt>
                <c:pt idx="107">
                  <c:v>1889.9583333333162</c:v>
                </c:pt>
                <c:pt idx="108">
                  <c:v>1890.0416666666495</c:v>
                </c:pt>
                <c:pt idx="109">
                  <c:v>1890.1249999999827</c:v>
                </c:pt>
                <c:pt idx="110">
                  <c:v>1890.208333333316</c:v>
                </c:pt>
                <c:pt idx="111">
                  <c:v>1890.2916666666492</c:v>
                </c:pt>
                <c:pt idx="112">
                  <c:v>1890.3749999999825</c:v>
                </c:pt>
                <c:pt idx="113">
                  <c:v>1890.4583333333157</c:v>
                </c:pt>
                <c:pt idx="114">
                  <c:v>1890.541666666649</c:v>
                </c:pt>
                <c:pt idx="115">
                  <c:v>1890.6249999999823</c:v>
                </c:pt>
                <c:pt idx="116">
                  <c:v>1890.7083333333155</c:v>
                </c:pt>
                <c:pt idx="117">
                  <c:v>1890.7916666666488</c:v>
                </c:pt>
                <c:pt idx="118">
                  <c:v>1890.874999999982</c:v>
                </c:pt>
                <c:pt idx="119">
                  <c:v>1890.9583333333153</c:v>
                </c:pt>
                <c:pt idx="120">
                  <c:v>1891.0416666666486</c:v>
                </c:pt>
                <c:pt idx="121">
                  <c:v>1891.1249999999818</c:v>
                </c:pt>
                <c:pt idx="122">
                  <c:v>1891.208333333315</c:v>
                </c:pt>
                <c:pt idx="123">
                  <c:v>1891.2916666666483</c:v>
                </c:pt>
                <c:pt idx="124">
                  <c:v>1891.3749999999816</c:v>
                </c:pt>
                <c:pt idx="125">
                  <c:v>1891.4583333333148</c:v>
                </c:pt>
                <c:pt idx="126">
                  <c:v>1891.541666666648</c:v>
                </c:pt>
                <c:pt idx="127">
                  <c:v>1891.6249999999814</c:v>
                </c:pt>
                <c:pt idx="128">
                  <c:v>1891.7083333333146</c:v>
                </c:pt>
                <c:pt idx="129">
                  <c:v>1891.7916666666479</c:v>
                </c:pt>
                <c:pt idx="130">
                  <c:v>1891.8749999999811</c:v>
                </c:pt>
                <c:pt idx="131">
                  <c:v>1891.9583333333144</c:v>
                </c:pt>
                <c:pt idx="132">
                  <c:v>1892.0416666666476</c:v>
                </c:pt>
                <c:pt idx="133">
                  <c:v>1892.124999999981</c:v>
                </c:pt>
                <c:pt idx="134">
                  <c:v>1892.2083333333142</c:v>
                </c:pt>
                <c:pt idx="135">
                  <c:v>1892.2916666666474</c:v>
                </c:pt>
                <c:pt idx="136">
                  <c:v>1892.3749999999807</c:v>
                </c:pt>
                <c:pt idx="137">
                  <c:v>1892.458333333314</c:v>
                </c:pt>
                <c:pt idx="138">
                  <c:v>1892.5416666666472</c:v>
                </c:pt>
                <c:pt idx="139">
                  <c:v>1892.6249999999804</c:v>
                </c:pt>
                <c:pt idx="140">
                  <c:v>1892.7083333333137</c:v>
                </c:pt>
                <c:pt idx="141">
                  <c:v>1892.791666666647</c:v>
                </c:pt>
                <c:pt idx="142">
                  <c:v>1892.8749999999802</c:v>
                </c:pt>
                <c:pt idx="143">
                  <c:v>1892.9583333333135</c:v>
                </c:pt>
                <c:pt idx="144">
                  <c:v>1893.0416666666467</c:v>
                </c:pt>
                <c:pt idx="145">
                  <c:v>1893.12499999998</c:v>
                </c:pt>
                <c:pt idx="146">
                  <c:v>1893.2083333333132</c:v>
                </c:pt>
                <c:pt idx="147">
                  <c:v>1893.2916666666465</c:v>
                </c:pt>
                <c:pt idx="148">
                  <c:v>1893.3749999999798</c:v>
                </c:pt>
                <c:pt idx="149">
                  <c:v>1893.458333333313</c:v>
                </c:pt>
                <c:pt idx="150">
                  <c:v>1893.5416666666463</c:v>
                </c:pt>
                <c:pt idx="151">
                  <c:v>1893.6249999999795</c:v>
                </c:pt>
                <c:pt idx="152">
                  <c:v>1893.7083333333128</c:v>
                </c:pt>
                <c:pt idx="153">
                  <c:v>1893.791666666646</c:v>
                </c:pt>
                <c:pt idx="154">
                  <c:v>1893.8749999999793</c:v>
                </c:pt>
                <c:pt idx="155">
                  <c:v>1893.9583333333126</c:v>
                </c:pt>
                <c:pt idx="156">
                  <c:v>1894.0416666666458</c:v>
                </c:pt>
                <c:pt idx="157">
                  <c:v>1894.124999999979</c:v>
                </c:pt>
                <c:pt idx="158">
                  <c:v>1894.2083333333123</c:v>
                </c:pt>
                <c:pt idx="159">
                  <c:v>1894.2916666666456</c:v>
                </c:pt>
                <c:pt idx="160">
                  <c:v>1894.3749999999789</c:v>
                </c:pt>
                <c:pt idx="161">
                  <c:v>1894.458333333312</c:v>
                </c:pt>
                <c:pt idx="162">
                  <c:v>1894.5416666666454</c:v>
                </c:pt>
                <c:pt idx="163">
                  <c:v>1894.6249999999786</c:v>
                </c:pt>
                <c:pt idx="164">
                  <c:v>1894.7083333333119</c:v>
                </c:pt>
                <c:pt idx="165">
                  <c:v>1894.7916666666451</c:v>
                </c:pt>
                <c:pt idx="166">
                  <c:v>1894.8749999999784</c:v>
                </c:pt>
                <c:pt idx="167">
                  <c:v>1894.9583333333117</c:v>
                </c:pt>
                <c:pt idx="168">
                  <c:v>1895.041666666645</c:v>
                </c:pt>
                <c:pt idx="169">
                  <c:v>1895.1249999999782</c:v>
                </c:pt>
                <c:pt idx="170">
                  <c:v>1895.2083333333114</c:v>
                </c:pt>
                <c:pt idx="171">
                  <c:v>1895.2916666666447</c:v>
                </c:pt>
                <c:pt idx="172">
                  <c:v>1895.374999999978</c:v>
                </c:pt>
                <c:pt idx="173">
                  <c:v>1895.4583333333112</c:v>
                </c:pt>
                <c:pt idx="174">
                  <c:v>1895.5416666666445</c:v>
                </c:pt>
                <c:pt idx="175">
                  <c:v>1895.6249999999777</c:v>
                </c:pt>
                <c:pt idx="176">
                  <c:v>1895.708333333311</c:v>
                </c:pt>
                <c:pt idx="177">
                  <c:v>1895.7916666666442</c:v>
                </c:pt>
                <c:pt idx="178">
                  <c:v>1895.8749999999775</c:v>
                </c:pt>
                <c:pt idx="179">
                  <c:v>1895.9583333333107</c:v>
                </c:pt>
                <c:pt idx="180">
                  <c:v>1896.041666666644</c:v>
                </c:pt>
                <c:pt idx="181">
                  <c:v>1896.1249999999773</c:v>
                </c:pt>
                <c:pt idx="182">
                  <c:v>1896.2083333333105</c:v>
                </c:pt>
                <c:pt idx="183">
                  <c:v>1896.2916666666438</c:v>
                </c:pt>
                <c:pt idx="184">
                  <c:v>1896.374999999977</c:v>
                </c:pt>
                <c:pt idx="185">
                  <c:v>1896.4583333333103</c:v>
                </c:pt>
                <c:pt idx="186">
                  <c:v>1896.5416666666436</c:v>
                </c:pt>
                <c:pt idx="187">
                  <c:v>1896.6249999999768</c:v>
                </c:pt>
                <c:pt idx="188">
                  <c:v>1896.70833333331</c:v>
                </c:pt>
                <c:pt idx="189">
                  <c:v>1896.7916666666433</c:v>
                </c:pt>
                <c:pt idx="190">
                  <c:v>1896.8749999999766</c:v>
                </c:pt>
                <c:pt idx="191">
                  <c:v>1896.9583333333098</c:v>
                </c:pt>
                <c:pt idx="192">
                  <c:v>1897.041666666643</c:v>
                </c:pt>
                <c:pt idx="193">
                  <c:v>1897.1249999999764</c:v>
                </c:pt>
                <c:pt idx="194">
                  <c:v>1897.2083333333096</c:v>
                </c:pt>
                <c:pt idx="195">
                  <c:v>1897.2916666666429</c:v>
                </c:pt>
                <c:pt idx="196">
                  <c:v>1897.3749999999761</c:v>
                </c:pt>
                <c:pt idx="197">
                  <c:v>1897.4583333333094</c:v>
                </c:pt>
                <c:pt idx="198">
                  <c:v>1897.5416666666426</c:v>
                </c:pt>
                <c:pt idx="199">
                  <c:v>1897.624999999976</c:v>
                </c:pt>
                <c:pt idx="200">
                  <c:v>1897.7083333333092</c:v>
                </c:pt>
                <c:pt idx="201">
                  <c:v>1897.7916666666424</c:v>
                </c:pt>
                <c:pt idx="202">
                  <c:v>1897.8749999999757</c:v>
                </c:pt>
                <c:pt idx="203">
                  <c:v>1897.958333333309</c:v>
                </c:pt>
                <c:pt idx="204">
                  <c:v>1898.0416666666422</c:v>
                </c:pt>
                <c:pt idx="205">
                  <c:v>1898.1249999999754</c:v>
                </c:pt>
                <c:pt idx="206">
                  <c:v>1898.2083333333087</c:v>
                </c:pt>
                <c:pt idx="207">
                  <c:v>1898.291666666642</c:v>
                </c:pt>
                <c:pt idx="208">
                  <c:v>1898.3749999999752</c:v>
                </c:pt>
                <c:pt idx="209">
                  <c:v>1898.4583333333085</c:v>
                </c:pt>
                <c:pt idx="210">
                  <c:v>1898.5416666666417</c:v>
                </c:pt>
                <c:pt idx="211">
                  <c:v>1898.624999999975</c:v>
                </c:pt>
                <c:pt idx="212">
                  <c:v>1898.7083333333082</c:v>
                </c:pt>
                <c:pt idx="213">
                  <c:v>1898.7916666666415</c:v>
                </c:pt>
                <c:pt idx="214">
                  <c:v>1898.8749999999748</c:v>
                </c:pt>
                <c:pt idx="215">
                  <c:v>1898.958333333308</c:v>
                </c:pt>
                <c:pt idx="216">
                  <c:v>1899.0416666666413</c:v>
                </c:pt>
                <c:pt idx="217">
                  <c:v>1899.1249999999745</c:v>
                </c:pt>
                <c:pt idx="218">
                  <c:v>1899.2083333333078</c:v>
                </c:pt>
                <c:pt idx="219">
                  <c:v>1899.291666666641</c:v>
                </c:pt>
                <c:pt idx="220">
                  <c:v>1899.3749999999743</c:v>
                </c:pt>
                <c:pt idx="221">
                  <c:v>1899.4583333333076</c:v>
                </c:pt>
                <c:pt idx="222">
                  <c:v>1899.5416666666408</c:v>
                </c:pt>
                <c:pt idx="223">
                  <c:v>1899.624999999974</c:v>
                </c:pt>
                <c:pt idx="224">
                  <c:v>1899.7083333333073</c:v>
                </c:pt>
                <c:pt idx="225">
                  <c:v>1899.7916666666406</c:v>
                </c:pt>
                <c:pt idx="226">
                  <c:v>1899.8749999999739</c:v>
                </c:pt>
                <c:pt idx="227">
                  <c:v>1899.958333333307</c:v>
                </c:pt>
                <c:pt idx="228">
                  <c:v>1900.0416666666404</c:v>
                </c:pt>
                <c:pt idx="229">
                  <c:v>1900.1249999999736</c:v>
                </c:pt>
                <c:pt idx="230">
                  <c:v>1900.2083333333069</c:v>
                </c:pt>
                <c:pt idx="231">
                  <c:v>1900.2916666666401</c:v>
                </c:pt>
                <c:pt idx="232">
                  <c:v>1900.3749999999734</c:v>
                </c:pt>
                <c:pt idx="233">
                  <c:v>1900.4583333333067</c:v>
                </c:pt>
                <c:pt idx="234">
                  <c:v>1900.54166666664</c:v>
                </c:pt>
                <c:pt idx="235">
                  <c:v>1900.6249999999732</c:v>
                </c:pt>
                <c:pt idx="236">
                  <c:v>1900.7083333333064</c:v>
                </c:pt>
                <c:pt idx="237">
                  <c:v>1900.7916666666397</c:v>
                </c:pt>
                <c:pt idx="238">
                  <c:v>1900.874999999973</c:v>
                </c:pt>
                <c:pt idx="239">
                  <c:v>1900.9583333333062</c:v>
                </c:pt>
                <c:pt idx="240">
                  <c:v>1901.0416666666395</c:v>
                </c:pt>
                <c:pt idx="241">
                  <c:v>1901.1249999999727</c:v>
                </c:pt>
                <c:pt idx="242">
                  <c:v>1901.208333333306</c:v>
                </c:pt>
                <c:pt idx="243">
                  <c:v>1901.2916666666392</c:v>
                </c:pt>
                <c:pt idx="244">
                  <c:v>1901.3749999999725</c:v>
                </c:pt>
                <c:pt idx="245">
                  <c:v>1901.4583333333057</c:v>
                </c:pt>
                <c:pt idx="246">
                  <c:v>1901.541666666639</c:v>
                </c:pt>
                <c:pt idx="247">
                  <c:v>1901.6249999999723</c:v>
                </c:pt>
                <c:pt idx="248">
                  <c:v>1901.7083333333055</c:v>
                </c:pt>
                <c:pt idx="249">
                  <c:v>1901.7916666666388</c:v>
                </c:pt>
                <c:pt idx="250">
                  <c:v>1901.874999999972</c:v>
                </c:pt>
                <c:pt idx="251">
                  <c:v>1901.9583333333053</c:v>
                </c:pt>
                <c:pt idx="252">
                  <c:v>1902.0416666666385</c:v>
                </c:pt>
                <c:pt idx="253">
                  <c:v>1902.1249999999718</c:v>
                </c:pt>
                <c:pt idx="254">
                  <c:v>1902.208333333305</c:v>
                </c:pt>
                <c:pt idx="255">
                  <c:v>1902.2916666666383</c:v>
                </c:pt>
                <c:pt idx="256">
                  <c:v>1902.3749999999716</c:v>
                </c:pt>
                <c:pt idx="257">
                  <c:v>1902.4583333333048</c:v>
                </c:pt>
                <c:pt idx="258">
                  <c:v>1902.541666666638</c:v>
                </c:pt>
                <c:pt idx="259">
                  <c:v>1902.6249999999714</c:v>
                </c:pt>
                <c:pt idx="260">
                  <c:v>1902.7083333333046</c:v>
                </c:pt>
                <c:pt idx="261">
                  <c:v>1902.7916666666379</c:v>
                </c:pt>
                <c:pt idx="262">
                  <c:v>1902.8749999999711</c:v>
                </c:pt>
                <c:pt idx="263">
                  <c:v>1902.9583333333044</c:v>
                </c:pt>
                <c:pt idx="264">
                  <c:v>1903.0416666666376</c:v>
                </c:pt>
                <c:pt idx="265">
                  <c:v>1903.124999999971</c:v>
                </c:pt>
                <c:pt idx="266">
                  <c:v>1903.2083333333042</c:v>
                </c:pt>
                <c:pt idx="267">
                  <c:v>1903.2916666666374</c:v>
                </c:pt>
                <c:pt idx="268">
                  <c:v>1903.3749999999707</c:v>
                </c:pt>
                <c:pt idx="269">
                  <c:v>1903.458333333304</c:v>
                </c:pt>
                <c:pt idx="270">
                  <c:v>1903.5416666666372</c:v>
                </c:pt>
                <c:pt idx="271">
                  <c:v>1903.6249999999704</c:v>
                </c:pt>
                <c:pt idx="272">
                  <c:v>1903.7083333333037</c:v>
                </c:pt>
                <c:pt idx="273">
                  <c:v>1903.791666666637</c:v>
                </c:pt>
                <c:pt idx="274">
                  <c:v>1903.8749999999702</c:v>
                </c:pt>
                <c:pt idx="275">
                  <c:v>1903.9583333333035</c:v>
                </c:pt>
                <c:pt idx="276">
                  <c:v>1904.0416666666367</c:v>
                </c:pt>
                <c:pt idx="277">
                  <c:v>1904.12499999997</c:v>
                </c:pt>
                <c:pt idx="278">
                  <c:v>1904.2083333333032</c:v>
                </c:pt>
                <c:pt idx="279">
                  <c:v>1904.2916666666365</c:v>
                </c:pt>
                <c:pt idx="280">
                  <c:v>1904.3749999999698</c:v>
                </c:pt>
                <c:pt idx="281">
                  <c:v>1904.458333333303</c:v>
                </c:pt>
                <c:pt idx="282">
                  <c:v>1904.5416666666363</c:v>
                </c:pt>
                <c:pt idx="283">
                  <c:v>1904.6249999999695</c:v>
                </c:pt>
                <c:pt idx="284">
                  <c:v>1904.7083333333028</c:v>
                </c:pt>
                <c:pt idx="285">
                  <c:v>1904.791666666636</c:v>
                </c:pt>
                <c:pt idx="286">
                  <c:v>1904.8749999999693</c:v>
                </c:pt>
                <c:pt idx="287">
                  <c:v>1904.9583333333026</c:v>
                </c:pt>
                <c:pt idx="288">
                  <c:v>1905.0416666666358</c:v>
                </c:pt>
                <c:pt idx="289">
                  <c:v>1905.124999999969</c:v>
                </c:pt>
                <c:pt idx="290">
                  <c:v>1905.2083333333023</c:v>
                </c:pt>
                <c:pt idx="291">
                  <c:v>1905.2916666666356</c:v>
                </c:pt>
                <c:pt idx="292">
                  <c:v>1905.3749999999688</c:v>
                </c:pt>
                <c:pt idx="293">
                  <c:v>1905.458333333302</c:v>
                </c:pt>
                <c:pt idx="294">
                  <c:v>1905.5416666666354</c:v>
                </c:pt>
                <c:pt idx="295">
                  <c:v>1905.6249999999686</c:v>
                </c:pt>
                <c:pt idx="296">
                  <c:v>1905.7083333333019</c:v>
                </c:pt>
                <c:pt idx="297">
                  <c:v>1905.7916666666351</c:v>
                </c:pt>
                <c:pt idx="298">
                  <c:v>1905.8749999999684</c:v>
                </c:pt>
                <c:pt idx="299">
                  <c:v>1905.9583333333017</c:v>
                </c:pt>
                <c:pt idx="300">
                  <c:v>1906.041666666635</c:v>
                </c:pt>
                <c:pt idx="301">
                  <c:v>1906.1249999999682</c:v>
                </c:pt>
                <c:pt idx="302">
                  <c:v>1906.2083333333014</c:v>
                </c:pt>
                <c:pt idx="303">
                  <c:v>1906.2916666666347</c:v>
                </c:pt>
                <c:pt idx="304">
                  <c:v>1906.374999999968</c:v>
                </c:pt>
                <c:pt idx="305">
                  <c:v>1906.4583333333012</c:v>
                </c:pt>
                <c:pt idx="306">
                  <c:v>1906.5416666666345</c:v>
                </c:pt>
                <c:pt idx="307">
                  <c:v>1906.6249999999677</c:v>
                </c:pt>
                <c:pt idx="308">
                  <c:v>1906.708333333301</c:v>
                </c:pt>
                <c:pt idx="309">
                  <c:v>1906.7916666666342</c:v>
                </c:pt>
                <c:pt idx="310">
                  <c:v>1906.8749999999675</c:v>
                </c:pt>
                <c:pt idx="311">
                  <c:v>1906.9583333333007</c:v>
                </c:pt>
                <c:pt idx="312">
                  <c:v>1907.041666666634</c:v>
                </c:pt>
                <c:pt idx="313">
                  <c:v>1907.1249999999673</c:v>
                </c:pt>
                <c:pt idx="314">
                  <c:v>1907.2083333333005</c:v>
                </c:pt>
                <c:pt idx="315">
                  <c:v>1907.2916666666338</c:v>
                </c:pt>
                <c:pt idx="316">
                  <c:v>1907.374999999967</c:v>
                </c:pt>
                <c:pt idx="317">
                  <c:v>1907.4583333333003</c:v>
                </c:pt>
                <c:pt idx="318">
                  <c:v>1907.5416666666335</c:v>
                </c:pt>
                <c:pt idx="319">
                  <c:v>1907.6249999999668</c:v>
                </c:pt>
                <c:pt idx="320">
                  <c:v>1907.7083333333</c:v>
                </c:pt>
                <c:pt idx="321">
                  <c:v>1907.7916666666333</c:v>
                </c:pt>
                <c:pt idx="322">
                  <c:v>1907.8749999999666</c:v>
                </c:pt>
                <c:pt idx="323">
                  <c:v>1907.9583333332998</c:v>
                </c:pt>
                <c:pt idx="324">
                  <c:v>1908.041666666633</c:v>
                </c:pt>
                <c:pt idx="325">
                  <c:v>1908.1249999999663</c:v>
                </c:pt>
                <c:pt idx="326">
                  <c:v>1908.2083333332996</c:v>
                </c:pt>
                <c:pt idx="327">
                  <c:v>1908.2916666666329</c:v>
                </c:pt>
                <c:pt idx="328">
                  <c:v>1908.3749999999661</c:v>
                </c:pt>
                <c:pt idx="329">
                  <c:v>1908.4583333332994</c:v>
                </c:pt>
                <c:pt idx="330">
                  <c:v>1908.5416666666326</c:v>
                </c:pt>
                <c:pt idx="331">
                  <c:v>1908.624999999966</c:v>
                </c:pt>
                <c:pt idx="332">
                  <c:v>1908.7083333332992</c:v>
                </c:pt>
                <c:pt idx="333">
                  <c:v>1908.7916666666324</c:v>
                </c:pt>
                <c:pt idx="334">
                  <c:v>1908.8749999999657</c:v>
                </c:pt>
                <c:pt idx="335">
                  <c:v>1908.958333333299</c:v>
                </c:pt>
                <c:pt idx="336">
                  <c:v>1909.0416666666322</c:v>
                </c:pt>
                <c:pt idx="337">
                  <c:v>1909.1249999999654</c:v>
                </c:pt>
                <c:pt idx="338">
                  <c:v>1909.2083333332987</c:v>
                </c:pt>
                <c:pt idx="339">
                  <c:v>1909.291666666632</c:v>
                </c:pt>
                <c:pt idx="340">
                  <c:v>1909.3749999999652</c:v>
                </c:pt>
                <c:pt idx="341">
                  <c:v>1909.4583333332985</c:v>
                </c:pt>
                <c:pt idx="342">
                  <c:v>1909.5416666666317</c:v>
                </c:pt>
                <c:pt idx="343">
                  <c:v>1909.624999999965</c:v>
                </c:pt>
                <c:pt idx="344">
                  <c:v>1909.7083333332982</c:v>
                </c:pt>
                <c:pt idx="345">
                  <c:v>1909.7916666666315</c:v>
                </c:pt>
                <c:pt idx="346">
                  <c:v>1909.8749999999648</c:v>
                </c:pt>
                <c:pt idx="347">
                  <c:v>1909.958333333298</c:v>
                </c:pt>
                <c:pt idx="348">
                  <c:v>1910.0416666666313</c:v>
                </c:pt>
                <c:pt idx="349">
                  <c:v>1910.1249999999645</c:v>
                </c:pt>
                <c:pt idx="350">
                  <c:v>1910.2083333332978</c:v>
                </c:pt>
                <c:pt idx="351">
                  <c:v>1910.291666666631</c:v>
                </c:pt>
                <c:pt idx="352">
                  <c:v>1910.3749999999643</c:v>
                </c:pt>
                <c:pt idx="353">
                  <c:v>1910.4583333332976</c:v>
                </c:pt>
                <c:pt idx="354">
                  <c:v>1910.5416666666308</c:v>
                </c:pt>
                <c:pt idx="355">
                  <c:v>1910.624999999964</c:v>
                </c:pt>
                <c:pt idx="356">
                  <c:v>1910.7083333332973</c:v>
                </c:pt>
                <c:pt idx="357">
                  <c:v>1910.7916666666306</c:v>
                </c:pt>
                <c:pt idx="358">
                  <c:v>1910.8749999999638</c:v>
                </c:pt>
                <c:pt idx="359">
                  <c:v>1910.958333333297</c:v>
                </c:pt>
                <c:pt idx="360">
                  <c:v>1911.0416666666304</c:v>
                </c:pt>
                <c:pt idx="361">
                  <c:v>1911.1249999999636</c:v>
                </c:pt>
                <c:pt idx="362">
                  <c:v>1911.2083333332969</c:v>
                </c:pt>
                <c:pt idx="363">
                  <c:v>1911.2916666666301</c:v>
                </c:pt>
                <c:pt idx="364">
                  <c:v>1911.3749999999634</c:v>
                </c:pt>
                <c:pt idx="365">
                  <c:v>1911.4583333332967</c:v>
                </c:pt>
                <c:pt idx="366">
                  <c:v>1911.54166666663</c:v>
                </c:pt>
                <c:pt idx="367">
                  <c:v>1911.6249999999632</c:v>
                </c:pt>
                <c:pt idx="368">
                  <c:v>1911.7083333332964</c:v>
                </c:pt>
                <c:pt idx="369">
                  <c:v>1911.7916666666297</c:v>
                </c:pt>
                <c:pt idx="370">
                  <c:v>1911.874999999963</c:v>
                </c:pt>
                <c:pt idx="371">
                  <c:v>1911.9583333332962</c:v>
                </c:pt>
                <c:pt idx="372">
                  <c:v>1912.0416666666295</c:v>
                </c:pt>
                <c:pt idx="373">
                  <c:v>1912.1249999999627</c:v>
                </c:pt>
                <c:pt idx="374">
                  <c:v>1912.208333333296</c:v>
                </c:pt>
                <c:pt idx="375">
                  <c:v>1912.2916666666292</c:v>
                </c:pt>
                <c:pt idx="376">
                  <c:v>1912.3749999999625</c:v>
                </c:pt>
                <c:pt idx="377">
                  <c:v>1912.4583333332957</c:v>
                </c:pt>
                <c:pt idx="378">
                  <c:v>1912.541666666629</c:v>
                </c:pt>
                <c:pt idx="379">
                  <c:v>1912.6249999999623</c:v>
                </c:pt>
                <c:pt idx="380">
                  <c:v>1912.7083333332955</c:v>
                </c:pt>
                <c:pt idx="381">
                  <c:v>1912.7916666666288</c:v>
                </c:pt>
                <c:pt idx="382">
                  <c:v>1912.874999999962</c:v>
                </c:pt>
                <c:pt idx="383">
                  <c:v>1912.9583333332953</c:v>
                </c:pt>
                <c:pt idx="384">
                  <c:v>1913.0416666666285</c:v>
                </c:pt>
                <c:pt idx="385">
                  <c:v>1913.1249999999618</c:v>
                </c:pt>
                <c:pt idx="386">
                  <c:v>1913.208333333295</c:v>
                </c:pt>
                <c:pt idx="387">
                  <c:v>1913.2916666666283</c:v>
                </c:pt>
                <c:pt idx="388">
                  <c:v>1913.3749999999616</c:v>
                </c:pt>
                <c:pt idx="389">
                  <c:v>1913.4583333332948</c:v>
                </c:pt>
                <c:pt idx="390">
                  <c:v>1913.541666666628</c:v>
                </c:pt>
                <c:pt idx="391">
                  <c:v>1913.6249999999613</c:v>
                </c:pt>
                <c:pt idx="392">
                  <c:v>1913.7083333332946</c:v>
                </c:pt>
                <c:pt idx="393">
                  <c:v>1913.7916666666279</c:v>
                </c:pt>
                <c:pt idx="394">
                  <c:v>1913.8749999999611</c:v>
                </c:pt>
                <c:pt idx="395">
                  <c:v>1913.9583333332944</c:v>
                </c:pt>
                <c:pt idx="396">
                  <c:v>1914.0416666666276</c:v>
                </c:pt>
                <c:pt idx="397">
                  <c:v>1914.124999999961</c:v>
                </c:pt>
                <c:pt idx="398">
                  <c:v>1914.2083333332941</c:v>
                </c:pt>
                <c:pt idx="399">
                  <c:v>1914.2916666666274</c:v>
                </c:pt>
                <c:pt idx="400">
                  <c:v>1914.3749999999607</c:v>
                </c:pt>
                <c:pt idx="401">
                  <c:v>1914.458333333294</c:v>
                </c:pt>
                <c:pt idx="402">
                  <c:v>1914.5416666666272</c:v>
                </c:pt>
                <c:pt idx="403">
                  <c:v>1914.6249999999604</c:v>
                </c:pt>
                <c:pt idx="404">
                  <c:v>1914.7083333332937</c:v>
                </c:pt>
                <c:pt idx="405">
                  <c:v>1914.791666666627</c:v>
                </c:pt>
                <c:pt idx="406">
                  <c:v>1914.8749999999602</c:v>
                </c:pt>
                <c:pt idx="407">
                  <c:v>1914.9583333332935</c:v>
                </c:pt>
                <c:pt idx="408">
                  <c:v>1915.0416666666267</c:v>
                </c:pt>
                <c:pt idx="409">
                  <c:v>1915.12499999996</c:v>
                </c:pt>
                <c:pt idx="410">
                  <c:v>1915.2083333332932</c:v>
                </c:pt>
                <c:pt idx="411">
                  <c:v>1915.2916666666265</c:v>
                </c:pt>
                <c:pt idx="412">
                  <c:v>1915.3749999999598</c:v>
                </c:pt>
                <c:pt idx="413">
                  <c:v>1915.458333333293</c:v>
                </c:pt>
                <c:pt idx="414">
                  <c:v>1915.5416666666263</c:v>
                </c:pt>
                <c:pt idx="415">
                  <c:v>1915.6249999999595</c:v>
                </c:pt>
                <c:pt idx="416">
                  <c:v>1915.7083333332928</c:v>
                </c:pt>
                <c:pt idx="417">
                  <c:v>1915.791666666626</c:v>
                </c:pt>
                <c:pt idx="418">
                  <c:v>1915.8749999999593</c:v>
                </c:pt>
                <c:pt idx="419">
                  <c:v>1915.9583333332926</c:v>
                </c:pt>
                <c:pt idx="420">
                  <c:v>1916.0416666666258</c:v>
                </c:pt>
                <c:pt idx="421">
                  <c:v>1916.124999999959</c:v>
                </c:pt>
                <c:pt idx="422">
                  <c:v>1916.2083333332923</c:v>
                </c:pt>
                <c:pt idx="423">
                  <c:v>1916.2916666666256</c:v>
                </c:pt>
                <c:pt idx="424">
                  <c:v>1916.3749999999588</c:v>
                </c:pt>
                <c:pt idx="425">
                  <c:v>1916.458333333292</c:v>
                </c:pt>
                <c:pt idx="426">
                  <c:v>1916.5416666666254</c:v>
                </c:pt>
                <c:pt idx="427">
                  <c:v>1916.6249999999586</c:v>
                </c:pt>
                <c:pt idx="428">
                  <c:v>1916.7083333332919</c:v>
                </c:pt>
                <c:pt idx="429">
                  <c:v>1916.7916666666251</c:v>
                </c:pt>
                <c:pt idx="430">
                  <c:v>1916.8749999999584</c:v>
                </c:pt>
                <c:pt idx="431">
                  <c:v>1916.9583333332916</c:v>
                </c:pt>
                <c:pt idx="432">
                  <c:v>1917.041666666625</c:v>
                </c:pt>
                <c:pt idx="433">
                  <c:v>1917.1249999999582</c:v>
                </c:pt>
                <c:pt idx="434">
                  <c:v>1917.2083333332914</c:v>
                </c:pt>
                <c:pt idx="435">
                  <c:v>1917.2916666666247</c:v>
                </c:pt>
                <c:pt idx="436">
                  <c:v>1917.374999999958</c:v>
                </c:pt>
                <c:pt idx="437">
                  <c:v>1917.4583333332912</c:v>
                </c:pt>
                <c:pt idx="438">
                  <c:v>1917.5416666666245</c:v>
                </c:pt>
                <c:pt idx="439">
                  <c:v>1917.6249999999577</c:v>
                </c:pt>
                <c:pt idx="440">
                  <c:v>1917.708333333291</c:v>
                </c:pt>
                <c:pt idx="441">
                  <c:v>1917.7916666666242</c:v>
                </c:pt>
                <c:pt idx="442">
                  <c:v>1917.8749999999575</c:v>
                </c:pt>
                <c:pt idx="443">
                  <c:v>1917.9583333332907</c:v>
                </c:pt>
                <c:pt idx="444">
                  <c:v>1918.041666666624</c:v>
                </c:pt>
                <c:pt idx="445">
                  <c:v>1918.1249999999573</c:v>
                </c:pt>
                <c:pt idx="446">
                  <c:v>1918.2083333332905</c:v>
                </c:pt>
                <c:pt idx="447">
                  <c:v>1918.2916666666238</c:v>
                </c:pt>
                <c:pt idx="448">
                  <c:v>1918.374999999957</c:v>
                </c:pt>
                <c:pt idx="449">
                  <c:v>1918.4583333332903</c:v>
                </c:pt>
                <c:pt idx="450">
                  <c:v>1918.5416666666235</c:v>
                </c:pt>
                <c:pt idx="451">
                  <c:v>1918.6249999999568</c:v>
                </c:pt>
                <c:pt idx="452">
                  <c:v>1918.70833333329</c:v>
                </c:pt>
                <c:pt idx="453">
                  <c:v>1918.7916666666233</c:v>
                </c:pt>
                <c:pt idx="454">
                  <c:v>1918.8749999999566</c:v>
                </c:pt>
                <c:pt idx="455">
                  <c:v>1918.9583333332898</c:v>
                </c:pt>
                <c:pt idx="456">
                  <c:v>1919.041666666623</c:v>
                </c:pt>
                <c:pt idx="457">
                  <c:v>1919.1249999999563</c:v>
                </c:pt>
                <c:pt idx="458">
                  <c:v>1919.2083333332896</c:v>
                </c:pt>
                <c:pt idx="459">
                  <c:v>1919.2916666666229</c:v>
                </c:pt>
                <c:pt idx="460">
                  <c:v>1919.3749999999561</c:v>
                </c:pt>
                <c:pt idx="461">
                  <c:v>1919.4583333332894</c:v>
                </c:pt>
                <c:pt idx="462">
                  <c:v>1919.5416666666226</c:v>
                </c:pt>
                <c:pt idx="463">
                  <c:v>1919.624999999956</c:v>
                </c:pt>
                <c:pt idx="464">
                  <c:v>1919.7083333332891</c:v>
                </c:pt>
                <c:pt idx="465">
                  <c:v>1919.7916666666224</c:v>
                </c:pt>
                <c:pt idx="466">
                  <c:v>1919.8749999999557</c:v>
                </c:pt>
                <c:pt idx="467">
                  <c:v>1919.958333333289</c:v>
                </c:pt>
                <c:pt idx="468">
                  <c:v>1920.0416666666222</c:v>
                </c:pt>
                <c:pt idx="469">
                  <c:v>1920.1249999999554</c:v>
                </c:pt>
                <c:pt idx="470">
                  <c:v>1920.2083333332887</c:v>
                </c:pt>
                <c:pt idx="471">
                  <c:v>1920.291666666622</c:v>
                </c:pt>
                <c:pt idx="472">
                  <c:v>1920.3749999999552</c:v>
                </c:pt>
                <c:pt idx="473">
                  <c:v>1920.4583333332885</c:v>
                </c:pt>
                <c:pt idx="474">
                  <c:v>1920.5416666666217</c:v>
                </c:pt>
                <c:pt idx="475">
                  <c:v>1920.624999999955</c:v>
                </c:pt>
                <c:pt idx="476">
                  <c:v>1920.7083333332882</c:v>
                </c:pt>
                <c:pt idx="477">
                  <c:v>1920.7916666666215</c:v>
                </c:pt>
                <c:pt idx="478">
                  <c:v>1920.8749999999548</c:v>
                </c:pt>
                <c:pt idx="479">
                  <c:v>1920.958333333288</c:v>
                </c:pt>
                <c:pt idx="480">
                  <c:v>1921.0416666666213</c:v>
                </c:pt>
                <c:pt idx="481">
                  <c:v>1921.1249999999545</c:v>
                </c:pt>
                <c:pt idx="482">
                  <c:v>1921.2083333332878</c:v>
                </c:pt>
                <c:pt idx="483">
                  <c:v>1921.291666666621</c:v>
                </c:pt>
                <c:pt idx="484">
                  <c:v>1921.3749999999543</c:v>
                </c:pt>
                <c:pt idx="485">
                  <c:v>1921.4583333332876</c:v>
                </c:pt>
                <c:pt idx="486">
                  <c:v>1921.5416666666208</c:v>
                </c:pt>
                <c:pt idx="487">
                  <c:v>1921.624999999954</c:v>
                </c:pt>
                <c:pt idx="488">
                  <c:v>1921.7083333332873</c:v>
                </c:pt>
                <c:pt idx="489">
                  <c:v>1921.7916666666206</c:v>
                </c:pt>
                <c:pt idx="490">
                  <c:v>1921.8749999999538</c:v>
                </c:pt>
                <c:pt idx="491">
                  <c:v>1921.958333333287</c:v>
                </c:pt>
                <c:pt idx="492">
                  <c:v>1922.0416666666204</c:v>
                </c:pt>
                <c:pt idx="493">
                  <c:v>1922.1249999999536</c:v>
                </c:pt>
                <c:pt idx="494">
                  <c:v>1922.2083333332869</c:v>
                </c:pt>
                <c:pt idx="495">
                  <c:v>1922.2916666666201</c:v>
                </c:pt>
                <c:pt idx="496">
                  <c:v>1922.3749999999534</c:v>
                </c:pt>
                <c:pt idx="497">
                  <c:v>1922.4583333332866</c:v>
                </c:pt>
                <c:pt idx="498">
                  <c:v>1922.54166666662</c:v>
                </c:pt>
                <c:pt idx="499">
                  <c:v>1922.6249999999532</c:v>
                </c:pt>
                <c:pt idx="500">
                  <c:v>1922.7083333332864</c:v>
                </c:pt>
                <c:pt idx="501">
                  <c:v>1922.7916666666197</c:v>
                </c:pt>
                <c:pt idx="502">
                  <c:v>1922.874999999953</c:v>
                </c:pt>
                <c:pt idx="503">
                  <c:v>1922.9583333332862</c:v>
                </c:pt>
                <c:pt idx="504">
                  <c:v>1923.0416666666194</c:v>
                </c:pt>
                <c:pt idx="505">
                  <c:v>1923.1249999999527</c:v>
                </c:pt>
                <c:pt idx="506">
                  <c:v>1923.208333333286</c:v>
                </c:pt>
                <c:pt idx="507">
                  <c:v>1923.2916666666192</c:v>
                </c:pt>
                <c:pt idx="508">
                  <c:v>1923.3749999999525</c:v>
                </c:pt>
                <c:pt idx="509">
                  <c:v>1923.4583333332857</c:v>
                </c:pt>
                <c:pt idx="510">
                  <c:v>1923.541666666619</c:v>
                </c:pt>
                <c:pt idx="511">
                  <c:v>1923.6249999999523</c:v>
                </c:pt>
                <c:pt idx="512">
                  <c:v>1923.7083333332855</c:v>
                </c:pt>
                <c:pt idx="513">
                  <c:v>1923.7916666666188</c:v>
                </c:pt>
                <c:pt idx="514">
                  <c:v>1923.874999999952</c:v>
                </c:pt>
                <c:pt idx="515">
                  <c:v>1923.9583333332853</c:v>
                </c:pt>
                <c:pt idx="516">
                  <c:v>1924.0416666666185</c:v>
                </c:pt>
                <c:pt idx="517">
                  <c:v>1924.1249999999518</c:v>
                </c:pt>
                <c:pt idx="518">
                  <c:v>1924.208333333285</c:v>
                </c:pt>
                <c:pt idx="519">
                  <c:v>1924.2916666666183</c:v>
                </c:pt>
                <c:pt idx="520">
                  <c:v>1924.3749999999516</c:v>
                </c:pt>
                <c:pt idx="521">
                  <c:v>1924.4583333332848</c:v>
                </c:pt>
                <c:pt idx="522">
                  <c:v>1924.541666666618</c:v>
                </c:pt>
                <c:pt idx="523">
                  <c:v>1924.6249999999513</c:v>
                </c:pt>
                <c:pt idx="524">
                  <c:v>1924.7083333332846</c:v>
                </c:pt>
                <c:pt idx="525">
                  <c:v>1924.7916666666179</c:v>
                </c:pt>
                <c:pt idx="526">
                  <c:v>1924.8749999999511</c:v>
                </c:pt>
                <c:pt idx="527">
                  <c:v>1924.9583333332844</c:v>
                </c:pt>
                <c:pt idx="528">
                  <c:v>1925.0416666666176</c:v>
                </c:pt>
                <c:pt idx="529">
                  <c:v>1925.124999999951</c:v>
                </c:pt>
                <c:pt idx="530">
                  <c:v>1925.2083333332841</c:v>
                </c:pt>
                <c:pt idx="531">
                  <c:v>1925.2916666666174</c:v>
                </c:pt>
                <c:pt idx="532">
                  <c:v>1925.3749999999507</c:v>
                </c:pt>
                <c:pt idx="533">
                  <c:v>1925.458333333284</c:v>
                </c:pt>
                <c:pt idx="534">
                  <c:v>1925.5416666666172</c:v>
                </c:pt>
                <c:pt idx="535">
                  <c:v>1925.6249999999504</c:v>
                </c:pt>
                <c:pt idx="536">
                  <c:v>1925.7083333332837</c:v>
                </c:pt>
                <c:pt idx="537">
                  <c:v>1925.791666666617</c:v>
                </c:pt>
                <c:pt idx="538">
                  <c:v>1925.8749999999502</c:v>
                </c:pt>
                <c:pt idx="539">
                  <c:v>1925.9583333332835</c:v>
                </c:pt>
                <c:pt idx="540">
                  <c:v>1926.0416666666167</c:v>
                </c:pt>
                <c:pt idx="541">
                  <c:v>1926.12499999995</c:v>
                </c:pt>
                <c:pt idx="542">
                  <c:v>1926.2083333332832</c:v>
                </c:pt>
                <c:pt idx="543">
                  <c:v>1926.2916666666165</c:v>
                </c:pt>
                <c:pt idx="544">
                  <c:v>1926.3749999999498</c:v>
                </c:pt>
                <c:pt idx="545">
                  <c:v>1926.458333333283</c:v>
                </c:pt>
                <c:pt idx="546">
                  <c:v>1926.5416666666163</c:v>
                </c:pt>
                <c:pt idx="547">
                  <c:v>1926.6249999999495</c:v>
                </c:pt>
                <c:pt idx="548">
                  <c:v>1926.7083333332828</c:v>
                </c:pt>
                <c:pt idx="549">
                  <c:v>1926.791666666616</c:v>
                </c:pt>
                <c:pt idx="550">
                  <c:v>1926.8749999999493</c:v>
                </c:pt>
                <c:pt idx="551">
                  <c:v>1926.9583333332826</c:v>
                </c:pt>
                <c:pt idx="552">
                  <c:v>1927.0416666666158</c:v>
                </c:pt>
                <c:pt idx="553">
                  <c:v>1927.124999999949</c:v>
                </c:pt>
                <c:pt idx="554">
                  <c:v>1927.2083333332823</c:v>
                </c:pt>
                <c:pt idx="555">
                  <c:v>1927.2916666666156</c:v>
                </c:pt>
                <c:pt idx="556">
                  <c:v>1927.3749999999488</c:v>
                </c:pt>
                <c:pt idx="557">
                  <c:v>1927.458333333282</c:v>
                </c:pt>
                <c:pt idx="558">
                  <c:v>1927.5416666666154</c:v>
                </c:pt>
                <c:pt idx="559">
                  <c:v>1927.6249999999486</c:v>
                </c:pt>
                <c:pt idx="560">
                  <c:v>1927.7083333332819</c:v>
                </c:pt>
                <c:pt idx="561">
                  <c:v>1927.7916666666151</c:v>
                </c:pt>
                <c:pt idx="562">
                  <c:v>1927.8749999999484</c:v>
                </c:pt>
                <c:pt idx="563">
                  <c:v>1927.9583333332816</c:v>
                </c:pt>
                <c:pt idx="564">
                  <c:v>1928.041666666615</c:v>
                </c:pt>
                <c:pt idx="565">
                  <c:v>1928.1249999999482</c:v>
                </c:pt>
                <c:pt idx="566">
                  <c:v>1928.2083333332814</c:v>
                </c:pt>
                <c:pt idx="567">
                  <c:v>1928.2916666666147</c:v>
                </c:pt>
                <c:pt idx="568">
                  <c:v>1928.374999999948</c:v>
                </c:pt>
                <c:pt idx="569">
                  <c:v>1928.4583333332812</c:v>
                </c:pt>
                <c:pt idx="570">
                  <c:v>1928.5416666666144</c:v>
                </c:pt>
                <c:pt idx="571">
                  <c:v>1928.6249999999477</c:v>
                </c:pt>
                <c:pt idx="572">
                  <c:v>1928.708333333281</c:v>
                </c:pt>
                <c:pt idx="573">
                  <c:v>1928.7916666666142</c:v>
                </c:pt>
                <c:pt idx="574">
                  <c:v>1928.8749999999475</c:v>
                </c:pt>
                <c:pt idx="575">
                  <c:v>1928.9583333332807</c:v>
                </c:pt>
                <c:pt idx="576">
                  <c:v>1929.041666666614</c:v>
                </c:pt>
                <c:pt idx="577">
                  <c:v>1929.1249999999472</c:v>
                </c:pt>
                <c:pt idx="578">
                  <c:v>1929.2083333332805</c:v>
                </c:pt>
                <c:pt idx="579">
                  <c:v>1929.2916666666138</c:v>
                </c:pt>
                <c:pt idx="580">
                  <c:v>1929.374999999947</c:v>
                </c:pt>
                <c:pt idx="581">
                  <c:v>1929.4583333332803</c:v>
                </c:pt>
                <c:pt idx="582">
                  <c:v>1929.5416666666135</c:v>
                </c:pt>
                <c:pt idx="583">
                  <c:v>1929.6249999999468</c:v>
                </c:pt>
                <c:pt idx="584">
                  <c:v>1929.70833333328</c:v>
                </c:pt>
                <c:pt idx="585">
                  <c:v>1929.7916666666133</c:v>
                </c:pt>
                <c:pt idx="586">
                  <c:v>1929.8749999999466</c:v>
                </c:pt>
                <c:pt idx="587">
                  <c:v>1929.9583333332798</c:v>
                </c:pt>
                <c:pt idx="588">
                  <c:v>1930.041666666613</c:v>
                </c:pt>
                <c:pt idx="589">
                  <c:v>1930.1249999999463</c:v>
                </c:pt>
                <c:pt idx="590">
                  <c:v>1930.2083333332796</c:v>
                </c:pt>
                <c:pt idx="591">
                  <c:v>1930.2916666666129</c:v>
                </c:pt>
                <c:pt idx="592">
                  <c:v>1930.374999999946</c:v>
                </c:pt>
                <c:pt idx="593">
                  <c:v>1930.4583333332794</c:v>
                </c:pt>
                <c:pt idx="594">
                  <c:v>1930.5416666666126</c:v>
                </c:pt>
                <c:pt idx="595">
                  <c:v>1930.6249999999459</c:v>
                </c:pt>
                <c:pt idx="596">
                  <c:v>1930.7083333332791</c:v>
                </c:pt>
                <c:pt idx="597">
                  <c:v>1930.7916666666124</c:v>
                </c:pt>
                <c:pt idx="598">
                  <c:v>1930.8749999999457</c:v>
                </c:pt>
                <c:pt idx="599">
                  <c:v>1930.958333333279</c:v>
                </c:pt>
                <c:pt idx="600">
                  <c:v>1931.0416666666122</c:v>
                </c:pt>
                <c:pt idx="601">
                  <c:v>1931.1249999999454</c:v>
                </c:pt>
                <c:pt idx="602">
                  <c:v>1931.2083333332787</c:v>
                </c:pt>
                <c:pt idx="603">
                  <c:v>1931.291666666612</c:v>
                </c:pt>
                <c:pt idx="604">
                  <c:v>1931.3749999999452</c:v>
                </c:pt>
                <c:pt idx="605">
                  <c:v>1931.4583333332785</c:v>
                </c:pt>
                <c:pt idx="606">
                  <c:v>1931.5416666666117</c:v>
                </c:pt>
                <c:pt idx="607">
                  <c:v>1931.624999999945</c:v>
                </c:pt>
                <c:pt idx="608">
                  <c:v>1931.7083333332782</c:v>
                </c:pt>
                <c:pt idx="609">
                  <c:v>1931.7916666666115</c:v>
                </c:pt>
                <c:pt idx="610">
                  <c:v>1931.8749999999447</c:v>
                </c:pt>
                <c:pt idx="611">
                  <c:v>1931.958333333278</c:v>
                </c:pt>
                <c:pt idx="612">
                  <c:v>1932.0416666666113</c:v>
                </c:pt>
                <c:pt idx="613">
                  <c:v>1932.1249999999445</c:v>
                </c:pt>
                <c:pt idx="614">
                  <c:v>1932.2083333332778</c:v>
                </c:pt>
                <c:pt idx="615">
                  <c:v>1932.291666666611</c:v>
                </c:pt>
                <c:pt idx="616">
                  <c:v>1932.3749999999443</c:v>
                </c:pt>
                <c:pt idx="617">
                  <c:v>1932.4583333332776</c:v>
                </c:pt>
                <c:pt idx="618">
                  <c:v>1932.5416666666108</c:v>
                </c:pt>
                <c:pt idx="619">
                  <c:v>1932.624999999944</c:v>
                </c:pt>
                <c:pt idx="620">
                  <c:v>1932.7083333332773</c:v>
                </c:pt>
                <c:pt idx="621">
                  <c:v>1932.7916666666106</c:v>
                </c:pt>
                <c:pt idx="622">
                  <c:v>1932.8749999999438</c:v>
                </c:pt>
                <c:pt idx="623">
                  <c:v>1932.958333333277</c:v>
                </c:pt>
                <c:pt idx="624">
                  <c:v>1933.0416666666104</c:v>
                </c:pt>
                <c:pt idx="625">
                  <c:v>1933.1249999999436</c:v>
                </c:pt>
                <c:pt idx="626">
                  <c:v>1933.2083333332769</c:v>
                </c:pt>
                <c:pt idx="627">
                  <c:v>1933.2916666666101</c:v>
                </c:pt>
                <c:pt idx="628">
                  <c:v>1933.3749999999434</c:v>
                </c:pt>
                <c:pt idx="629">
                  <c:v>1933.4583333332766</c:v>
                </c:pt>
                <c:pt idx="630">
                  <c:v>1933.54166666661</c:v>
                </c:pt>
                <c:pt idx="631">
                  <c:v>1933.6249999999432</c:v>
                </c:pt>
                <c:pt idx="632">
                  <c:v>1933.7083333332764</c:v>
                </c:pt>
                <c:pt idx="633">
                  <c:v>1933.7916666666097</c:v>
                </c:pt>
                <c:pt idx="634">
                  <c:v>1933.874999999943</c:v>
                </c:pt>
                <c:pt idx="635">
                  <c:v>1933.9583333332762</c:v>
                </c:pt>
                <c:pt idx="636">
                  <c:v>1934.0416666666094</c:v>
                </c:pt>
                <c:pt idx="637">
                  <c:v>1934.1249999999427</c:v>
                </c:pt>
                <c:pt idx="638">
                  <c:v>1934.208333333276</c:v>
                </c:pt>
                <c:pt idx="639">
                  <c:v>1934.2916666666092</c:v>
                </c:pt>
                <c:pt idx="640">
                  <c:v>1934.3749999999425</c:v>
                </c:pt>
                <c:pt idx="641">
                  <c:v>1934.4583333332757</c:v>
                </c:pt>
                <c:pt idx="642">
                  <c:v>1934.541666666609</c:v>
                </c:pt>
                <c:pt idx="643">
                  <c:v>1934.6249999999422</c:v>
                </c:pt>
                <c:pt idx="644">
                  <c:v>1934.7083333332755</c:v>
                </c:pt>
                <c:pt idx="645">
                  <c:v>1934.7916666666088</c:v>
                </c:pt>
                <c:pt idx="646">
                  <c:v>1934.874999999942</c:v>
                </c:pt>
                <c:pt idx="647">
                  <c:v>1934.9583333332753</c:v>
                </c:pt>
                <c:pt idx="648">
                  <c:v>1935.0416666666085</c:v>
                </c:pt>
                <c:pt idx="649">
                  <c:v>1935.1249999999418</c:v>
                </c:pt>
                <c:pt idx="650">
                  <c:v>1935.208333333275</c:v>
                </c:pt>
                <c:pt idx="651">
                  <c:v>1935.2916666666083</c:v>
                </c:pt>
                <c:pt idx="652">
                  <c:v>1935.3749999999416</c:v>
                </c:pt>
                <c:pt idx="653">
                  <c:v>1935.4583333332748</c:v>
                </c:pt>
                <c:pt idx="654">
                  <c:v>1935.541666666608</c:v>
                </c:pt>
                <c:pt idx="655">
                  <c:v>1935.6249999999413</c:v>
                </c:pt>
                <c:pt idx="656">
                  <c:v>1935.7083333332746</c:v>
                </c:pt>
                <c:pt idx="657">
                  <c:v>1935.7916666666079</c:v>
                </c:pt>
                <c:pt idx="658">
                  <c:v>1935.874999999941</c:v>
                </c:pt>
                <c:pt idx="659">
                  <c:v>1935.9583333332744</c:v>
                </c:pt>
                <c:pt idx="660">
                  <c:v>1936.0416666666076</c:v>
                </c:pt>
                <c:pt idx="661">
                  <c:v>1936.1249999999409</c:v>
                </c:pt>
                <c:pt idx="662">
                  <c:v>1936.2083333332741</c:v>
                </c:pt>
                <c:pt idx="663">
                  <c:v>1936.2916666666074</c:v>
                </c:pt>
                <c:pt idx="664">
                  <c:v>1936.3749999999407</c:v>
                </c:pt>
                <c:pt idx="665">
                  <c:v>1936.458333333274</c:v>
                </c:pt>
                <c:pt idx="666">
                  <c:v>1936.5416666666072</c:v>
                </c:pt>
                <c:pt idx="667">
                  <c:v>1936.6249999999404</c:v>
                </c:pt>
                <c:pt idx="668">
                  <c:v>1936.7083333332737</c:v>
                </c:pt>
                <c:pt idx="669">
                  <c:v>1936.791666666607</c:v>
                </c:pt>
                <c:pt idx="670">
                  <c:v>1936.8749999999402</c:v>
                </c:pt>
                <c:pt idx="671">
                  <c:v>1936.9583333332735</c:v>
                </c:pt>
                <c:pt idx="672">
                  <c:v>1937.0416666666067</c:v>
                </c:pt>
                <c:pt idx="673">
                  <c:v>1937.12499999994</c:v>
                </c:pt>
                <c:pt idx="674">
                  <c:v>1937.2083333332732</c:v>
                </c:pt>
                <c:pt idx="675">
                  <c:v>1937.2916666666065</c:v>
                </c:pt>
                <c:pt idx="676">
                  <c:v>1937.3749999999397</c:v>
                </c:pt>
                <c:pt idx="677">
                  <c:v>1937.458333333273</c:v>
                </c:pt>
                <c:pt idx="678">
                  <c:v>1937.5416666666063</c:v>
                </c:pt>
                <c:pt idx="679">
                  <c:v>1937.6249999999395</c:v>
                </c:pt>
                <c:pt idx="680">
                  <c:v>1937.7083333332728</c:v>
                </c:pt>
                <c:pt idx="681">
                  <c:v>1937.791666666606</c:v>
                </c:pt>
                <c:pt idx="682">
                  <c:v>1937.8749999999393</c:v>
                </c:pt>
                <c:pt idx="683">
                  <c:v>1937.9583333332725</c:v>
                </c:pt>
                <c:pt idx="684">
                  <c:v>1938.0416666666058</c:v>
                </c:pt>
                <c:pt idx="685">
                  <c:v>1938.124999999939</c:v>
                </c:pt>
                <c:pt idx="686">
                  <c:v>1938.2083333332723</c:v>
                </c:pt>
                <c:pt idx="687">
                  <c:v>1938.2916666666056</c:v>
                </c:pt>
                <c:pt idx="688">
                  <c:v>1938.3749999999388</c:v>
                </c:pt>
                <c:pt idx="689">
                  <c:v>1938.458333333272</c:v>
                </c:pt>
                <c:pt idx="690">
                  <c:v>1938.5416666666054</c:v>
                </c:pt>
                <c:pt idx="691">
                  <c:v>1938.6249999999386</c:v>
                </c:pt>
                <c:pt idx="692">
                  <c:v>1938.7083333332719</c:v>
                </c:pt>
                <c:pt idx="693">
                  <c:v>1938.7916666666051</c:v>
                </c:pt>
                <c:pt idx="694">
                  <c:v>1938.8749999999384</c:v>
                </c:pt>
                <c:pt idx="695">
                  <c:v>1938.9583333332716</c:v>
                </c:pt>
                <c:pt idx="696">
                  <c:v>1939.041666666605</c:v>
                </c:pt>
                <c:pt idx="697">
                  <c:v>1939.1249999999382</c:v>
                </c:pt>
                <c:pt idx="698">
                  <c:v>1939.2083333332714</c:v>
                </c:pt>
                <c:pt idx="699">
                  <c:v>1939.2916666666047</c:v>
                </c:pt>
                <c:pt idx="700">
                  <c:v>1939.374999999938</c:v>
                </c:pt>
                <c:pt idx="701">
                  <c:v>1939.4583333332712</c:v>
                </c:pt>
                <c:pt idx="702">
                  <c:v>1939.5416666666044</c:v>
                </c:pt>
                <c:pt idx="703">
                  <c:v>1939.6249999999377</c:v>
                </c:pt>
                <c:pt idx="704">
                  <c:v>1939.708333333271</c:v>
                </c:pt>
                <c:pt idx="705">
                  <c:v>1939.7916666666042</c:v>
                </c:pt>
                <c:pt idx="706">
                  <c:v>1939.8749999999375</c:v>
                </c:pt>
                <c:pt idx="707">
                  <c:v>1939.9583333332707</c:v>
                </c:pt>
                <c:pt idx="708">
                  <c:v>1940.041666666604</c:v>
                </c:pt>
                <c:pt idx="709">
                  <c:v>1940.1249999999372</c:v>
                </c:pt>
                <c:pt idx="710">
                  <c:v>1940.2083333332705</c:v>
                </c:pt>
                <c:pt idx="711">
                  <c:v>1940.2916666666038</c:v>
                </c:pt>
                <c:pt idx="712">
                  <c:v>1940.374999999937</c:v>
                </c:pt>
                <c:pt idx="713">
                  <c:v>1940.4583333332703</c:v>
                </c:pt>
                <c:pt idx="714">
                  <c:v>1940.5416666666035</c:v>
                </c:pt>
                <c:pt idx="715">
                  <c:v>1940.6249999999368</c:v>
                </c:pt>
                <c:pt idx="716">
                  <c:v>1940.70833333327</c:v>
                </c:pt>
                <c:pt idx="717">
                  <c:v>1940.7916666666033</c:v>
                </c:pt>
                <c:pt idx="718">
                  <c:v>1940.8749999999366</c:v>
                </c:pt>
                <c:pt idx="719">
                  <c:v>1940.9583333332698</c:v>
                </c:pt>
                <c:pt idx="720">
                  <c:v>1941.041666666603</c:v>
                </c:pt>
                <c:pt idx="721">
                  <c:v>1941.1249999999363</c:v>
                </c:pt>
                <c:pt idx="722">
                  <c:v>1941.2083333332696</c:v>
                </c:pt>
                <c:pt idx="723">
                  <c:v>1941.2916666666029</c:v>
                </c:pt>
                <c:pt idx="724">
                  <c:v>1941.374999999936</c:v>
                </c:pt>
                <c:pt idx="725">
                  <c:v>1941.4583333332694</c:v>
                </c:pt>
                <c:pt idx="726">
                  <c:v>1941.5416666666026</c:v>
                </c:pt>
                <c:pt idx="727">
                  <c:v>1941.6249999999359</c:v>
                </c:pt>
                <c:pt idx="728">
                  <c:v>1941.7083333332691</c:v>
                </c:pt>
                <c:pt idx="729">
                  <c:v>1941.7916666666024</c:v>
                </c:pt>
                <c:pt idx="730">
                  <c:v>1941.8749999999357</c:v>
                </c:pt>
                <c:pt idx="731">
                  <c:v>1941.958333333269</c:v>
                </c:pt>
                <c:pt idx="732">
                  <c:v>1942.0416666666022</c:v>
                </c:pt>
                <c:pt idx="733">
                  <c:v>1942.1249999999354</c:v>
                </c:pt>
                <c:pt idx="734">
                  <c:v>1942.2083333332687</c:v>
                </c:pt>
                <c:pt idx="735">
                  <c:v>1942.291666666602</c:v>
                </c:pt>
                <c:pt idx="736">
                  <c:v>1942.3749999999352</c:v>
                </c:pt>
                <c:pt idx="737">
                  <c:v>1942.4583333332685</c:v>
                </c:pt>
                <c:pt idx="738">
                  <c:v>1942.5416666666017</c:v>
                </c:pt>
                <c:pt idx="739">
                  <c:v>1942.624999999935</c:v>
                </c:pt>
                <c:pt idx="740">
                  <c:v>1942.7083333332682</c:v>
                </c:pt>
                <c:pt idx="741">
                  <c:v>1942.7916666666015</c:v>
                </c:pt>
                <c:pt idx="742">
                  <c:v>1942.8749999999347</c:v>
                </c:pt>
                <c:pt idx="743">
                  <c:v>1942.958333333268</c:v>
                </c:pt>
                <c:pt idx="744">
                  <c:v>1943.0416666666013</c:v>
                </c:pt>
                <c:pt idx="745">
                  <c:v>1943.1249999999345</c:v>
                </c:pt>
                <c:pt idx="746">
                  <c:v>1943.2083333332678</c:v>
                </c:pt>
                <c:pt idx="747">
                  <c:v>1943.291666666601</c:v>
                </c:pt>
                <c:pt idx="748">
                  <c:v>1943.3749999999343</c:v>
                </c:pt>
                <c:pt idx="749">
                  <c:v>1943.4583333332675</c:v>
                </c:pt>
                <c:pt idx="750">
                  <c:v>1943.5416666666008</c:v>
                </c:pt>
                <c:pt idx="751">
                  <c:v>1943.624999999934</c:v>
                </c:pt>
                <c:pt idx="752">
                  <c:v>1943.7083333332673</c:v>
                </c:pt>
                <c:pt idx="753">
                  <c:v>1943.7916666666006</c:v>
                </c:pt>
                <c:pt idx="754">
                  <c:v>1943.8749999999338</c:v>
                </c:pt>
                <c:pt idx="755">
                  <c:v>1943.958333333267</c:v>
                </c:pt>
                <c:pt idx="756">
                  <c:v>1944.0416666666003</c:v>
                </c:pt>
                <c:pt idx="757">
                  <c:v>1944.1249999999336</c:v>
                </c:pt>
                <c:pt idx="758">
                  <c:v>1944.2083333332669</c:v>
                </c:pt>
                <c:pt idx="759">
                  <c:v>1944.2916666666001</c:v>
                </c:pt>
                <c:pt idx="760">
                  <c:v>1944.3749999999334</c:v>
                </c:pt>
                <c:pt idx="761">
                  <c:v>1944.4583333332666</c:v>
                </c:pt>
                <c:pt idx="762">
                  <c:v>1944.5416666666</c:v>
                </c:pt>
                <c:pt idx="763">
                  <c:v>1944.6249999999332</c:v>
                </c:pt>
                <c:pt idx="764">
                  <c:v>1944.7083333332664</c:v>
                </c:pt>
                <c:pt idx="765">
                  <c:v>1944.7916666665997</c:v>
                </c:pt>
                <c:pt idx="766">
                  <c:v>1944.874999999933</c:v>
                </c:pt>
                <c:pt idx="767">
                  <c:v>1944.9583333332662</c:v>
                </c:pt>
                <c:pt idx="768">
                  <c:v>1945.0416666665994</c:v>
                </c:pt>
                <c:pt idx="769">
                  <c:v>1945.1249999999327</c:v>
                </c:pt>
                <c:pt idx="770">
                  <c:v>1945.208333333266</c:v>
                </c:pt>
                <c:pt idx="771">
                  <c:v>1945.2916666665992</c:v>
                </c:pt>
                <c:pt idx="772">
                  <c:v>1945.3749999999325</c:v>
                </c:pt>
                <c:pt idx="773">
                  <c:v>1945.4583333332657</c:v>
                </c:pt>
                <c:pt idx="774">
                  <c:v>1945.541666666599</c:v>
                </c:pt>
                <c:pt idx="775">
                  <c:v>1945.6249999999322</c:v>
                </c:pt>
                <c:pt idx="776">
                  <c:v>1945.7083333332655</c:v>
                </c:pt>
                <c:pt idx="777">
                  <c:v>1945.7916666665988</c:v>
                </c:pt>
                <c:pt idx="778">
                  <c:v>1945.874999999932</c:v>
                </c:pt>
                <c:pt idx="779">
                  <c:v>1945.9583333332653</c:v>
                </c:pt>
                <c:pt idx="780">
                  <c:v>1946.0416666665985</c:v>
                </c:pt>
                <c:pt idx="781">
                  <c:v>1946.1249999999318</c:v>
                </c:pt>
                <c:pt idx="782">
                  <c:v>1946.208333333265</c:v>
                </c:pt>
                <c:pt idx="783">
                  <c:v>1946.2916666665983</c:v>
                </c:pt>
                <c:pt idx="784">
                  <c:v>1946.3749999999316</c:v>
                </c:pt>
                <c:pt idx="785">
                  <c:v>1946.4583333332648</c:v>
                </c:pt>
                <c:pt idx="786">
                  <c:v>1946.541666666598</c:v>
                </c:pt>
                <c:pt idx="787">
                  <c:v>1946.6249999999313</c:v>
                </c:pt>
                <c:pt idx="788">
                  <c:v>1946.7083333332646</c:v>
                </c:pt>
                <c:pt idx="789">
                  <c:v>1946.7916666665978</c:v>
                </c:pt>
                <c:pt idx="790">
                  <c:v>1946.874999999931</c:v>
                </c:pt>
                <c:pt idx="791">
                  <c:v>1946.9583333332644</c:v>
                </c:pt>
                <c:pt idx="792">
                  <c:v>1947.0416666665976</c:v>
                </c:pt>
                <c:pt idx="793">
                  <c:v>1947.1249999999309</c:v>
                </c:pt>
                <c:pt idx="794">
                  <c:v>1947.2083333332641</c:v>
                </c:pt>
                <c:pt idx="795">
                  <c:v>1947.2916666665974</c:v>
                </c:pt>
                <c:pt idx="796">
                  <c:v>1947.3749999999307</c:v>
                </c:pt>
                <c:pt idx="797">
                  <c:v>1947.458333333264</c:v>
                </c:pt>
                <c:pt idx="798">
                  <c:v>1947.5416666665972</c:v>
                </c:pt>
                <c:pt idx="799">
                  <c:v>1947.6249999999304</c:v>
                </c:pt>
                <c:pt idx="800">
                  <c:v>1947.7083333332637</c:v>
                </c:pt>
                <c:pt idx="801">
                  <c:v>1947.791666666597</c:v>
                </c:pt>
                <c:pt idx="802">
                  <c:v>1947.8749999999302</c:v>
                </c:pt>
                <c:pt idx="803">
                  <c:v>1947.9583333332635</c:v>
                </c:pt>
                <c:pt idx="804">
                  <c:v>1948.0416666665967</c:v>
                </c:pt>
                <c:pt idx="805">
                  <c:v>1948.12499999993</c:v>
                </c:pt>
                <c:pt idx="806">
                  <c:v>1948.2083333332632</c:v>
                </c:pt>
                <c:pt idx="807">
                  <c:v>1948.2916666665965</c:v>
                </c:pt>
                <c:pt idx="808">
                  <c:v>1948.3749999999297</c:v>
                </c:pt>
                <c:pt idx="809">
                  <c:v>1948.458333333263</c:v>
                </c:pt>
                <c:pt idx="810">
                  <c:v>1948.5416666665963</c:v>
                </c:pt>
                <c:pt idx="811">
                  <c:v>1948.6249999999295</c:v>
                </c:pt>
                <c:pt idx="812">
                  <c:v>1948.7083333332628</c:v>
                </c:pt>
                <c:pt idx="813">
                  <c:v>1948.791666666596</c:v>
                </c:pt>
                <c:pt idx="814">
                  <c:v>1948.8749999999293</c:v>
                </c:pt>
                <c:pt idx="815">
                  <c:v>1948.9583333332625</c:v>
                </c:pt>
                <c:pt idx="816">
                  <c:v>1949.0416666665958</c:v>
                </c:pt>
                <c:pt idx="817">
                  <c:v>1949.124999999929</c:v>
                </c:pt>
                <c:pt idx="818">
                  <c:v>1949.2083333332623</c:v>
                </c:pt>
                <c:pt idx="819">
                  <c:v>1949.2916666665956</c:v>
                </c:pt>
                <c:pt idx="820">
                  <c:v>1949.3749999999288</c:v>
                </c:pt>
                <c:pt idx="821">
                  <c:v>1949.458333333262</c:v>
                </c:pt>
                <c:pt idx="822">
                  <c:v>1949.5416666665953</c:v>
                </c:pt>
                <c:pt idx="823">
                  <c:v>1949.6249999999286</c:v>
                </c:pt>
                <c:pt idx="824">
                  <c:v>1949.7083333332619</c:v>
                </c:pt>
                <c:pt idx="825">
                  <c:v>1949.7916666665951</c:v>
                </c:pt>
                <c:pt idx="826">
                  <c:v>1949.8749999999284</c:v>
                </c:pt>
                <c:pt idx="827">
                  <c:v>1949.9583333332616</c:v>
                </c:pt>
                <c:pt idx="828">
                  <c:v>1950.041666666595</c:v>
                </c:pt>
                <c:pt idx="829">
                  <c:v>1950.1249999999281</c:v>
                </c:pt>
                <c:pt idx="830">
                  <c:v>1950.2083333332614</c:v>
                </c:pt>
                <c:pt idx="831">
                  <c:v>1950.2916666665947</c:v>
                </c:pt>
                <c:pt idx="832">
                  <c:v>1950.374999999928</c:v>
                </c:pt>
                <c:pt idx="833">
                  <c:v>1950.4583333332612</c:v>
                </c:pt>
                <c:pt idx="834">
                  <c:v>1950.5416666665944</c:v>
                </c:pt>
                <c:pt idx="835">
                  <c:v>1950.6249999999277</c:v>
                </c:pt>
                <c:pt idx="836">
                  <c:v>1950.708333333261</c:v>
                </c:pt>
                <c:pt idx="837">
                  <c:v>1950.7916666665942</c:v>
                </c:pt>
                <c:pt idx="838">
                  <c:v>1950.8749999999275</c:v>
                </c:pt>
                <c:pt idx="839">
                  <c:v>1950.9583333332607</c:v>
                </c:pt>
                <c:pt idx="840">
                  <c:v>1951.041666666594</c:v>
                </c:pt>
                <c:pt idx="841">
                  <c:v>1951.1249999999272</c:v>
                </c:pt>
                <c:pt idx="842">
                  <c:v>1951.2083333332605</c:v>
                </c:pt>
                <c:pt idx="843">
                  <c:v>1951.2916666665938</c:v>
                </c:pt>
                <c:pt idx="844">
                  <c:v>1951.374999999927</c:v>
                </c:pt>
                <c:pt idx="845">
                  <c:v>1951.4583333332603</c:v>
                </c:pt>
                <c:pt idx="846">
                  <c:v>1951.5416666665935</c:v>
                </c:pt>
                <c:pt idx="847">
                  <c:v>1951.6249999999268</c:v>
                </c:pt>
                <c:pt idx="848">
                  <c:v>1951.70833333326</c:v>
                </c:pt>
                <c:pt idx="849">
                  <c:v>1951.7916666665933</c:v>
                </c:pt>
                <c:pt idx="850">
                  <c:v>1951.8749999999266</c:v>
                </c:pt>
                <c:pt idx="851">
                  <c:v>1951.9583333332598</c:v>
                </c:pt>
                <c:pt idx="852">
                  <c:v>1952.041666666593</c:v>
                </c:pt>
                <c:pt idx="853">
                  <c:v>1952.1249999999263</c:v>
                </c:pt>
                <c:pt idx="854">
                  <c:v>1952.2083333332596</c:v>
                </c:pt>
                <c:pt idx="855">
                  <c:v>1952.2916666665928</c:v>
                </c:pt>
                <c:pt idx="856">
                  <c:v>1952.374999999926</c:v>
                </c:pt>
                <c:pt idx="857">
                  <c:v>1952.4583333332594</c:v>
                </c:pt>
                <c:pt idx="858">
                  <c:v>1952.5416666665926</c:v>
                </c:pt>
                <c:pt idx="859">
                  <c:v>1952.6249999999259</c:v>
                </c:pt>
                <c:pt idx="860">
                  <c:v>1952.7083333332591</c:v>
                </c:pt>
                <c:pt idx="861">
                  <c:v>1952.7916666665924</c:v>
                </c:pt>
                <c:pt idx="862">
                  <c:v>1952.8749999999256</c:v>
                </c:pt>
                <c:pt idx="863">
                  <c:v>1952.958333333259</c:v>
                </c:pt>
                <c:pt idx="864">
                  <c:v>1953.0416666665922</c:v>
                </c:pt>
                <c:pt idx="865">
                  <c:v>1953.1249999999254</c:v>
                </c:pt>
                <c:pt idx="866">
                  <c:v>1953.2083333332587</c:v>
                </c:pt>
                <c:pt idx="867">
                  <c:v>1953.291666666592</c:v>
                </c:pt>
                <c:pt idx="868">
                  <c:v>1953.3749999999252</c:v>
                </c:pt>
                <c:pt idx="869">
                  <c:v>1953.4583333332585</c:v>
                </c:pt>
                <c:pt idx="870">
                  <c:v>1953.5416666665917</c:v>
                </c:pt>
                <c:pt idx="871">
                  <c:v>1953.624999999925</c:v>
                </c:pt>
                <c:pt idx="872">
                  <c:v>1953.7083333332582</c:v>
                </c:pt>
                <c:pt idx="873">
                  <c:v>1953.7916666665915</c:v>
                </c:pt>
                <c:pt idx="874">
                  <c:v>1953.8749999999247</c:v>
                </c:pt>
                <c:pt idx="875">
                  <c:v>1953.958333333258</c:v>
                </c:pt>
                <c:pt idx="876">
                  <c:v>1954.0416666665913</c:v>
                </c:pt>
                <c:pt idx="877">
                  <c:v>1954.1249999999245</c:v>
                </c:pt>
                <c:pt idx="878">
                  <c:v>1954.2083333332578</c:v>
                </c:pt>
                <c:pt idx="879">
                  <c:v>1954.291666666591</c:v>
                </c:pt>
                <c:pt idx="880">
                  <c:v>1954.3749999999243</c:v>
                </c:pt>
                <c:pt idx="881">
                  <c:v>1954.4583333332575</c:v>
                </c:pt>
                <c:pt idx="882">
                  <c:v>1954.5416666665908</c:v>
                </c:pt>
                <c:pt idx="883">
                  <c:v>1954.624999999924</c:v>
                </c:pt>
                <c:pt idx="884">
                  <c:v>1954.7083333332573</c:v>
                </c:pt>
                <c:pt idx="885">
                  <c:v>1954.7916666665906</c:v>
                </c:pt>
                <c:pt idx="886">
                  <c:v>1954.8749999999238</c:v>
                </c:pt>
                <c:pt idx="887">
                  <c:v>1954.958333333257</c:v>
                </c:pt>
                <c:pt idx="888">
                  <c:v>1955.0416666665903</c:v>
                </c:pt>
                <c:pt idx="889">
                  <c:v>1955.1249999999236</c:v>
                </c:pt>
                <c:pt idx="890">
                  <c:v>1955.2083333332569</c:v>
                </c:pt>
                <c:pt idx="891">
                  <c:v>1955.2916666665901</c:v>
                </c:pt>
                <c:pt idx="892">
                  <c:v>1955.3749999999234</c:v>
                </c:pt>
                <c:pt idx="893">
                  <c:v>1955.4583333332566</c:v>
                </c:pt>
                <c:pt idx="894">
                  <c:v>1955.54166666659</c:v>
                </c:pt>
                <c:pt idx="895">
                  <c:v>1955.6249999999231</c:v>
                </c:pt>
                <c:pt idx="896">
                  <c:v>1955.7083333332564</c:v>
                </c:pt>
                <c:pt idx="897">
                  <c:v>1955.7916666665897</c:v>
                </c:pt>
                <c:pt idx="898">
                  <c:v>1955.874999999923</c:v>
                </c:pt>
                <c:pt idx="899">
                  <c:v>1955.9583333332562</c:v>
                </c:pt>
                <c:pt idx="900">
                  <c:v>1956.0416666665894</c:v>
                </c:pt>
                <c:pt idx="901">
                  <c:v>1956.1249999999227</c:v>
                </c:pt>
                <c:pt idx="902">
                  <c:v>1956.208333333256</c:v>
                </c:pt>
                <c:pt idx="903">
                  <c:v>1956.2916666665892</c:v>
                </c:pt>
                <c:pt idx="904">
                  <c:v>1956.3749999999225</c:v>
                </c:pt>
                <c:pt idx="905">
                  <c:v>1956.4583333332557</c:v>
                </c:pt>
                <c:pt idx="906">
                  <c:v>1956.541666666589</c:v>
                </c:pt>
                <c:pt idx="907">
                  <c:v>1956.6249999999222</c:v>
                </c:pt>
                <c:pt idx="908">
                  <c:v>1956.7083333332555</c:v>
                </c:pt>
                <c:pt idx="909">
                  <c:v>1956.7916666665888</c:v>
                </c:pt>
                <c:pt idx="910">
                  <c:v>1956.874999999922</c:v>
                </c:pt>
                <c:pt idx="911">
                  <c:v>1956.9583333332553</c:v>
                </c:pt>
                <c:pt idx="912">
                  <c:v>1957.0416666665885</c:v>
                </c:pt>
                <c:pt idx="913">
                  <c:v>1957.1249999999218</c:v>
                </c:pt>
                <c:pt idx="914">
                  <c:v>1957.208333333255</c:v>
                </c:pt>
                <c:pt idx="915">
                  <c:v>1957.2916666665883</c:v>
                </c:pt>
                <c:pt idx="916">
                  <c:v>1957.3749999999216</c:v>
                </c:pt>
                <c:pt idx="917">
                  <c:v>1957.4583333332548</c:v>
                </c:pt>
                <c:pt idx="918">
                  <c:v>1957.541666666588</c:v>
                </c:pt>
                <c:pt idx="919">
                  <c:v>1957.6249999999213</c:v>
                </c:pt>
                <c:pt idx="920">
                  <c:v>1957.7083333332546</c:v>
                </c:pt>
                <c:pt idx="921">
                  <c:v>1957.7916666665878</c:v>
                </c:pt>
                <c:pt idx="922">
                  <c:v>1957.874999999921</c:v>
                </c:pt>
                <c:pt idx="923">
                  <c:v>1957.9583333332544</c:v>
                </c:pt>
                <c:pt idx="924">
                  <c:v>1958.0416666665876</c:v>
                </c:pt>
                <c:pt idx="925">
                  <c:v>1958.1249999999209</c:v>
                </c:pt>
                <c:pt idx="926">
                  <c:v>1958.2083333332541</c:v>
                </c:pt>
                <c:pt idx="927">
                  <c:v>1958.2916666665874</c:v>
                </c:pt>
                <c:pt idx="928">
                  <c:v>1958.3749999999206</c:v>
                </c:pt>
                <c:pt idx="929">
                  <c:v>1958.458333333254</c:v>
                </c:pt>
                <c:pt idx="930">
                  <c:v>1958.5416666665872</c:v>
                </c:pt>
                <c:pt idx="931">
                  <c:v>1958.6249999999204</c:v>
                </c:pt>
                <c:pt idx="932">
                  <c:v>1958.7083333332537</c:v>
                </c:pt>
                <c:pt idx="933">
                  <c:v>1958.791666666587</c:v>
                </c:pt>
                <c:pt idx="934">
                  <c:v>1958.8749999999202</c:v>
                </c:pt>
                <c:pt idx="935">
                  <c:v>1958.9583333332534</c:v>
                </c:pt>
                <c:pt idx="936">
                  <c:v>1959.0416666665867</c:v>
                </c:pt>
                <c:pt idx="937">
                  <c:v>1959.12499999992</c:v>
                </c:pt>
                <c:pt idx="938">
                  <c:v>1959.2083333332532</c:v>
                </c:pt>
                <c:pt idx="939">
                  <c:v>1959.2916666665865</c:v>
                </c:pt>
                <c:pt idx="940">
                  <c:v>1959.3749999999197</c:v>
                </c:pt>
                <c:pt idx="941">
                  <c:v>1959.458333333253</c:v>
                </c:pt>
                <c:pt idx="942">
                  <c:v>1959.5416666665863</c:v>
                </c:pt>
                <c:pt idx="943">
                  <c:v>1959.6249999999195</c:v>
                </c:pt>
                <c:pt idx="944">
                  <c:v>1959.7083333332528</c:v>
                </c:pt>
                <c:pt idx="945">
                  <c:v>1959.791666666586</c:v>
                </c:pt>
                <c:pt idx="946">
                  <c:v>1959.8749999999193</c:v>
                </c:pt>
                <c:pt idx="947">
                  <c:v>1959.9583333332525</c:v>
                </c:pt>
                <c:pt idx="948">
                  <c:v>1960.0416666665858</c:v>
                </c:pt>
                <c:pt idx="949">
                  <c:v>1960.124999999919</c:v>
                </c:pt>
                <c:pt idx="950">
                  <c:v>1960.2083333332523</c:v>
                </c:pt>
                <c:pt idx="951">
                  <c:v>1960.2916666665856</c:v>
                </c:pt>
                <c:pt idx="952">
                  <c:v>1960.3749999999188</c:v>
                </c:pt>
                <c:pt idx="953">
                  <c:v>1960.458333333252</c:v>
                </c:pt>
                <c:pt idx="954">
                  <c:v>1960.5416666665853</c:v>
                </c:pt>
                <c:pt idx="955">
                  <c:v>1960.6249999999186</c:v>
                </c:pt>
                <c:pt idx="956">
                  <c:v>1960.7083333332519</c:v>
                </c:pt>
                <c:pt idx="957">
                  <c:v>1960.7916666665851</c:v>
                </c:pt>
                <c:pt idx="958">
                  <c:v>1960.8749999999184</c:v>
                </c:pt>
                <c:pt idx="959">
                  <c:v>1960.9583333332516</c:v>
                </c:pt>
                <c:pt idx="960">
                  <c:v>1961.041666666585</c:v>
                </c:pt>
                <c:pt idx="961">
                  <c:v>1961.1249999999181</c:v>
                </c:pt>
                <c:pt idx="962">
                  <c:v>1961.2083333332514</c:v>
                </c:pt>
                <c:pt idx="963">
                  <c:v>1961.2916666665847</c:v>
                </c:pt>
                <c:pt idx="964">
                  <c:v>1961.374999999918</c:v>
                </c:pt>
                <c:pt idx="965">
                  <c:v>1961.4583333332512</c:v>
                </c:pt>
                <c:pt idx="966">
                  <c:v>1961.5416666665844</c:v>
                </c:pt>
                <c:pt idx="967">
                  <c:v>1961.6249999999177</c:v>
                </c:pt>
                <c:pt idx="968">
                  <c:v>1961.708333333251</c:v>
                </c:pt>
                <c:pt idx="969">
                  <c:v>1961.7916666665842</c:v>
                </c:pt>
                <c:pt idx="970">
                  <c:v>1961.8749999999175</c:v>
                </c:pt>
                <c:pt idx="971">
                  <c:v>1961.9583333332507</c:v>
                </c:pt>
                <c:pt idx="972">
                  <c:v>1962.041666666584</c:v>
                </c:pt>
                <c:pt idx="973">
                  <c:v>1962.1249999999172</c:v>
                </c:pt>
                <c:pt idx="974">
                  <c:v>1962.2083333332505</c:v>
                </c:pt>
                <c:pt idx="975">
                  <c:v>1962.2916666665838</c:v>
                </c:pt>
                <c:pt idx="976">
                  <c:v>1962.374999999917</c:v>
                </c:pt>
                <c:pt idx="977">
                  <c:v>1962.4583333332503</c:v>
                </c:pt>
                <c:pt idx="978">
                  <c:v>1962.5416666665835</c:v>
                </c:pt>
                <c:pt idx="979">
                  <c:v>1962.6249999999168</c:v>
                </c:pt>
                <c:pt idx="980">
                  <c:v>1962.70833333325</c:v>
                </c:pt>
                <c:pt idx="981">
                  <c:v>1962.7916666665833</c:v>
                </c:pt>
                <c:pt idx="982">
                  <c:v>1962.8749999999166</c:v>
                </c:pt>
                <c:pt idx="983">
                  <c:v>1962.9583333332498</c:v>
                </c:pt>
                <c:pt idx="984">
                  <c:v>1963.041666666583</c:v>
                </c:pt>
                <c:pt idx="985">
                  <c:v>1963.1249999999163</c:v>
                </c:pt>
                <c:pt idx="986">
                  <c:v>1963.2083333332496</c:v>
                </c:pt>
                <c:pt idx="987">
                  <c:v>1963.2916666665828</c:v>
                </c:pt>
                <c:pt idx="988">
                  <c:v>1963.374999999916</c:v>
                </c:pt>
                <c:pt idx="989">
                  <c:v>1963.4583333332494</c:v>
                </c:pt>
                <c:pt idx="990">
                  <c:v>1963.5416666665826</c:v>
                </c:pt>
                <c:pt idx="991">
                  <c:v>1963.6249999999159</c:v>
                </c:pt>
                <c:pt idx="992">
                  <c:v>1963.7083333332491</c:v>
                </c:pt>
                <c:pt idx="993">
                  <c:v>1963.7916666665824</c:v>
                </c:pt>
                <c:pt idx="994">
                  <c:v>1963.8749999999156</c:v>
                </c:pt>
                <c:pt idx="995">
                  <c:v>1963.958333333249</c:v>
                </c:pt>
                <c:pt idx="996">
                  <c:v>1964.0416666665822</c:v>
                </c:pt>
                <c:pt idx="997">
                  <c:v>1964.1249999999154</c:v>
                </c:pt>
                <c:pt idx="998">
                  <c:v>1964.2083333332487</c:v>
                </c:pt>
                <c:pt idx="999">
                  <c:v>1964.291666666582</c:v>
                </c:pt>
                <c:pt idx="1000">
                  <c:v>1964.3749999999152</c:v>
                </c:pt>
                <c:pt idx="1001">
                  <c:v>1964.4583333332484</c:v>
                </c:pt>
                <c:pt idx="1002">
                  <c:v>1964.5416666665817</c:v>
                </c:pt>
                <c:pt idx="1003">
                  <c:v>1964.624999999915</c:v>
                </c:pt>
                <c:pt idx="1004">
                  <c:v>1964.7083333332482</c:v>
                </c:pt>
                <c:pt idx="1005">
                  <c:v>1964.7916666665815</c:v>
                </c:pt>
                <c:pt idx="1006">
                  <c:v>1964.8749999999147</c:v>
                </c:pt>
                <c:pt idx="1007">
                  <c:v>1964.958333333248</c:v>
                </c:pt>
                <c:pt idx="1008">
                  <c:v>1965.0416666665812</c:v>
                </c:pt>
                <c:pt idx="1009">
                  <c:v>1965.1249999999145</c:v>
                </c:pt>
                <c:pt idx="1010">
                  <c:v>1965.2083333332478</c:v>
                </c:pt>
                <c:pt idx="1011">
                  <c:v>1965.291666666581</c:v>
                </c:pt>
                <c:pt idx="1012">
                  <c:v>1965.3749999999143</c:v>
                </c:pt>
                <c:pt idx="1013">
                  <c:v>1965.4583333332475</c:v>
                </c:pt>
                <c:pt idx="1014">
                  <c:v>1965.5416666665808</c:v>
                </c:pt>
                <c:pt idx="1015">
                  <c:v>1965.624999999914</c:v>
                </c:pt>
                <c:pt idx="1016">
                  <c:v>1965.7083333332473</c:v>
                </c:pt>
                <c:pt idx="1017">
                  <c:v>1965.7916666665806</c:v>
                </c:pt>
                <c:pt idx="1018">
                  <c:v>1965.8749999999138</c:v>
                </c:pt>
                <c:pt idx="1019">
                  <c:v>1965.958333333247</c:v>
                </c:pt>
                <c:pt idx="1020">
                  <c:v>1966.0416666665803</c:v>
                </c:pt>
                <c:pt idx="1021">
                  <c:v>1966.1249999999136</c:v>
                </c:pt>
                <c:pt idx="1022">
                  <c:v>1966.2083333332469</c:v>
                </c:pt>
                <c:pt idx="1023">
                  <c:v>1966.29166666658</c:v>
                </c:pt>
                <c:pt idx="1024">
                  <c:v>1966.3749999999134</c:v>
                </c:pt>
                <c:pt idx="1025">
                  <c:v>1966.4583333332466</c:v>
                </c:pt>
                <c:pt idx="1026">
                  <c:v>1966.5416666665799</c:v>
                </c:pt>
                <c:pt idx="1027">
                  <c:v>1966.6249999999131</c:v>
                </c:pt>
                <c:pt idx="1028">
                  <c:v>1966.7083333332464</c:v>
                </c:pt>
                <c:pt idx="1029">
                  <c:v>1966.7916666665797</c:v>
                </c:pt>
                <c:pt idx="1030">
                  <c:v>1966.874999999913</c:v>
                </c:pt>
                <c:pt idx="1031">
                  <c:v>1966.9583333332462</c:v>
                </c:pt>
                <c:pt idx="1032">
                  <c:v>1967.0416666665794</c:v>
                </c:pt>
                <c:pt idx="1033">
                  <c:v>1967.1249999999127</c:v>
                </c:pt>
                <c:pt idx="1034">
                  <c:v>1967.208333333246</c:v>
                </c:pt>
                <c:pt idx="1035">
                  <c:v>1967.2916666665792</c:v>
                </c:pt>
                <c:pt idx="1036">
                  <c:v>1967.3749999999125</c:v>
                </c:pt>
                <c:pt idx="1037">
                  <c:v>1967.4583333332457</c:v>
                </c:pt>
                <c:pt idx="1038">
                  <c:v>1967.541666666579</c:v>
                </c:pt>
                <c:pt idx="1039">
                  <c:v>1967.6249999999122</c:v>
                </c:pt>
                <c:pt idx="1040">
                  <c:v>1967.7083333332455</c:v>
                </c:pt>
                <c:pt idx="1041">
                  <c:v>1967.7916666665787</c:v>
                </c:pt>
                <c:pt idx="1042">
                  <c:v>1967.874999999912</c:v>
                </c:pt>
                <c:pt idx="1043">
                  <c:v>1967.9583333332453</c:v>
                </c:pt>
                <c:pt idx="1044">
                  <c:v>1968.0416666665785</c:v>
                </c:pt>
                <c:pt idx="1045">
                  <c:v>1968.1249999999118</c:v>
                </c:pt>
                <c:pt idx="1046">
                  <c:v>1968.208333333245</c:v>
                </c:pt>
                <c:pt idx="1047">
                  <c:v>1968.2916666665783</c:v>
                </c:pt>
                <c:pt idx="1048">
                  <c:v>1968.3749999999116</c:v>
                </c:pt>
                <c:pt idx="1049">
                  <c:v>1968.4583333332448</c:v>
                </c:pt>
                <c:pt idx="1050">
                  <c:v>1968.541666666578</c:v>
                </c:pt>
                <c:pt idx="1051">
                  <c:v>1968.6249999999113</c:v>
                </c:pt>
                <c:pt idx="1052">
                  <c:v>1968.7083333332446</c:v>
                </c:pt>
                <c:pt idx="1053">
                  <c:v>1968.7916666665778</c:v>
                </c:pt>
                <c:pt idx="1054">
                  <c:v>1968.874999999911</c:v>
                </c:pt>
                <c:pt idx="1055">
                  <c:v>1968.9583333332444</c:v>
                </c:pt>
                <c:pt idx="1056">
                  <c:v>1969.0416666665776</c:v>
                </c:pt>
                <c:pt idx="1057">
                  <c:v>1969.1249999999109</c:v>
                </c:pt>
                <c:pt idx="1058">
                  <c:v>1969.2083333332441</c:v>
                </c:pt>
                <c:pt idx="1059">
                  <c:v>1969.2916666665774</c:v>
                </c:pt>
                <c:pt idx="1060">
                  <c:v>1969.3749999999106</c:v>
                </c:pt>
                <c:pt idx="1061">
                  <c:v>1969.458333333244</c:v>
                </c:pt>
                <c:pt idx="1062">
                  <c:v>1969.5416666665772</c:v>
                </c:pt>
                <c:pt idx="1063">
                  <c:v>1969.6249999999104</c:v>
                </c:pt>
                <c:pt idx="1064">
                  <c:v>1969.7083333332437</c:v>
                </c:pt>
                <c:pt idx="1065">
                  <c:v>1969.791666666577</c:v>
                </c:pt>
                <c:pt idx="1066">
                  <c:v>1969.8749999999102</c:v>
                </c:pt>
                <c:pt idx="1067">
                  <c:v>1969.9583333332434</c:v>
                </c:pt>
                <c:pt idx="1068">
                  <c:v>1970.0416666665767</c:v>
                </c:pt>
                <c:pt idx="1069">
                  <c:v>1970.12499999991</c:v>
                </c:pt>
                <c:pt idx="1070">
                  <c:v>1970.2083333332432</c:v>
                </c:pt>
                <c:pt idx="1071">
                  <c:v>1970.2916666665765</c:v>
                </c:pt>
                <c:pt idx="1072">
                  <c:v>1970.3749999999097</c:v>
                </c:pt>
                <c:pt idx="1073">
                  <c:v>1970.458333333243</c:v>
                </c:pt>
                <c:pt idx="1074">
                  <c:v>1970.5416666665762</c:v>
                </c:pt>
                <c:pt idx="1075">
                  <c:v>1970.6249999999095</c:v>
                </c:pt>
                <c:pt idx="1076">
                  <c:v>1970.7083333332428</c:v>
                </c:pt>
                <c:pt idx="1077">
                  <c:v>1970.791666666576</c:v>
                </c:pt>
                <c:pt idx="1078">
                  <c:v>1970.8749999999093</c:v>
                </c:pt>
                <c:pt idx="1079">
                  <c:v>1970.9583333332425</c:v>
                </c:pt>
                <c:pt idx="1080">
                  <c:v>1971.0416666665758</c:v>
                </c:pt>
                <c:pt idx="1081">
                  <c:v>1971.124999999909</c:v>
                </c:pt>
                <c:pt idx="1082">
                  <c:v>1971.2083333332423</c:v>
                </c:pt>
                <c:pt idx="1083">
                  <c:v>1971.2916666665756</c:v>
                </c:pt>
                <c:pt idx="1084">
                  <c:v>1971.3749999999088</c:v>
                </c:pt>
                <c:pt idx="1085">
                  <c:v>1971.458333333242</c:v>
                </c:pt>
                <c:pt idx="1086">
                  <c:v>1971.5416666665753</c:v>
                </c:pt>
                <c:pt idx="1087">
                  <c:v>1971.6249999999086</c:v>
                </c:pt>
                <c:pt idx="1088">
                  <c:v>1971.7083333332419</c:v>
                </c:pt>
                <c:pt idx="1089">
                  <c:v>1971.791666666575</c:v>
                </c:pt>
                <c:pt idx="1090">
                  <c:v>1971.8749999999084</c:v>
                </c:pt>
                <c:pt idx="1091">
                  <c:v>1971.9583333332416</c:v>
                </c:pt>
                <c:pt idx="1092">
                  <c:v>1972.0416666665749</c:v>
                </c:pt>
                <c:pt idx="1093">
                  <c:v>1972.1249999999081</c:v>
                </c:pt>
                <c:pt idx="1094">
                  <c:v>1972.2083333332414</c:v>
                </c:pt>
                <c:pt idx="1095">
                  <c:v>1972.2916666665747</c:v>
                </c:pt>
                <c:pt idx="1096">
                  <c:v>1972.374999999908</c:v>
                </c:pt>
                <c:pt idx="1097">
                  <c:v>1972.4583333332412</c:v>
                </c:pt>
                <c:pt idx="1098">
                  <c:v>1972.5416666665744</c:v>
                </c:pt>
                <c:pt idx="1099">
                  <c:v>1972.6249999999077</c:v>
                </c:pt>
                <c:pt idx="1100">
                  <c:v>1972.708333333241</c:v>
                </c:pt>
                <c:pt idx="1101">
                  <c:v>1972.7916666665742</c:v>
                </c:pt>
                <c:pt idx="1102">
                  <c:v>1972.8749999999075</c:v>
                </c:pt>
                <c:pt idx="1103">
                  <c:v>1972.9583333332407</c:v>
                </c:pt>
                <c:pt idx="1104">
                  <c:v>1973.041666666574</c:v>
                </c:pt>
                <c:pt idx="1105">
                  <c:v>1973.1249999999072</c:v>
                </c:pt>
                <c:pt idx="1106">
                  <c:v>1973.2083333332405</c:v>
                </c:pt>
                <c:pt idx="1107">
                  <c:v>1973.2916666665737</c:v>
                </c:pt>
                <c:pt idx="1108">
                  <c:v>1973.374999999907</c:v>
                </c:pt>
                <c:pt idx="1109">
                  <c:v>1973.4583333332403</c:v>
                </c:pt>
                <c:pt idx="1110">
                  <c:v>1973.5416666665735</c:v>
                </c:pt>
                <c:pt idx="1111">
                  <c:v>1973.6249999999068</c:v>
                </c:pt>
                <c:pt idx="1112">
                  <c:v>1973.70833333324</c:v>
                </c:pt>
                <c:pt idx="1113">
                  <c:v>1973.7916666665733</c:v>
                </c:pt>
                <c:pt idx="1114">
                  <c:v>1973.8749999999065</c:v>
                </c:pt>
                <c:pt idx="1115">
                  <c:v>1973.9583333332398</c:v>
                </c:pt>
                <c:pt idx="1116">
                  <c:v>1974.041666666573</c:v>
                </c:pt>
                <c:pt idx="1117">
                  <c:v>1974.1249999999063</c:v>
                </c:pt>
                <c:pt idx="1118">
                  <c:v>1974.2083333332396</c:v>
                </c:pt>
                <c:pt idx="1119">
                  <c:v>1974.2916666665728</c:v>
                </c:pt>
                <c:pt idx="1120">
                  <c:v>1974.374999999906</c:v>
                </c:pt>
                <c:pt idx="1121">
                  <c:v>1974.4583333332394</c:v>
                </c:pt>
                <c:pt idx="1122">
                  <c:v>1974.5416666665726</c:v>
                </c:pt>
                <c:pt idx="1123">
                  <c:v>1974.6249999999059</c:v>
                </c:pt>
                <c:pt idx="1124">
                  <c:v>1974.7083333332391</c:v>
                </c:pt>
                <c:pt idx="1125">
                  <c:v>1974.7916666665724</c:v>
                </c:pt>
                <c:pt idx="1126">
                  <c:v>1974.8749999999056</c:v>
                </c:pt>
                <c:pt idx="1127">
                  <c:v>1974.958333333239</c:v>
                </c:pt>
                <c:pt idx="1128">
                  <c:v>1975.0416666665722</c:v>
                </c:pt>
                <c:pt idx="1129">
                  <c:v>1975.1249999999054</c:v>
                </c:pt>
                <c:pt idx="1130">
                  <c:v>1975.2083333332387</c:v>
                </c:pt>
                <c:pt idx="1131">
                  <c:v>1975.291666666572</c:v>
                </c:pt>
                <c:pt idx="1132">
                  <c:v>1975.3749999999052</c:v>
                </c:pt>
                <c:pt idx="1133">
                  <c:v>1975.4583333332384</c:v>
                </c:pt>
                <c:pt idx="1134">
                  <c:v>1975.5416666665717</c:v>
                </c:pt>
                <c:pt idx="1135">
                  <c:v>1975.624999999905</c:v>
                </c:pt>
                <c:pt idx="1136">
                  <c:v>1975.7083333332382</c:v>
                </c:pt>
                <c:pt idx="1137">
                  <c:v>1975.7916666665715</c:v>
                </c:pt>
                <c:pt idx="1138">
                  <c:v>1975.8749999999047</c:v>
                </c:pt>
                <c:pt idx="1139">
                  <c:v>1975.958333333238</c:v>
                </c:pt>
                <c:pt idx="1140">
                  <c:v>1976.0416666665712</c:v>
                </c:pt>
                <c:pt idx="1141">
                  <c:v>1976.1249999999045</c:v>
                </c:pt>
                <c:pt idx="1142">
                  <c:v>1976.2083333332378</c:v>
                </c:pt>
                <c:pt idx="1143">
                  <c:v>1976.291666666571</c:v>
                </c:pt>
                <c:pt idx="1144">
                  <c:v>1976.3749999999043</c:v>
                </c:pt>
                <c:pt idx="1145">
                  <c:v>1976.4583333332375</c:v>
                </c:pt>
                <c:pt idx="1146">
                  <c:v>1976.5416666665708</c:v>
                </c:pt>
                <c:pt idx="1147">
                  <c:v>1976.624999999904</c:v>
                </c:pt>
                <c:pt idx="1148">
                  <c:v>1976.7083333332373</c:v>
                </c:pt>
                <c:pt idx="1149">
                  <c:v>1976.7916666665706</c:v>
                </c:pt>
                <c:pt idx="1150">
                  <c:v>1976.8749999999038</c:v>
                </c:pt>
                <c:pt idx="1151">
                  <c:v>1976.958333333237</c:v>
                </c:pt>
                <c:pt idx="1152">
                  <c:v>1977.0416666665703</c:v>
                </c:pt>
                <c:pt idx="1153">
                  <c:v>1977.1249999999036</c:v>
                </c:pt>
                <c:pt idx="1154">
                  <c:v>1977.2083333332369</c:v>
                </c:pt>
                <c:pt idx="1155">
                  <c:v>1977.29166666657</c:v>
                </c:pt>
                <c:pt idx="1156">
                  <c:v>1977.3749999999034</c:v>
                </c:pt>
                <c:pt idx="1157">
                  <c:v>1977.4583333332366</c:v>
                </c:pt>
                <c:pt idx="1158">
                  <c:v>1977.5416666665699</c:v>
                </c:pt>
                <c:pt idx="1159">
                  <c:v>1977.6249999999031</c:v>
                </c:pt>
                <c:pt idx="1160">
                  <c:v>1977.7083333332364</c:v>
                </c:pt>
                <c:pt idx="1161">
                  <c:v>1977.7916666665697</c:v>
                </c:pt>
                <c:pt idx="1162">
                  <c:v>1977.874999999903</c:v>
                </c:pt>
                <c:pt idx="1163">
                  <c:v>1977.9583333332362</c:v>
                </c:pt>
                <c:pt idx="1164">
                  <c:v>1978.0416666665694</c:v>
                </c:pt>
                <c:pt idx="1165">
                  <c:v>1978.1249999999027</c:v>
                </c:pt>
                <c:pt idx="1166">
                  <c:v>1978.208333333236</c:v>
                </c:pt>
                <c:pt idx="1167">
                  <c:v>1978.2916666665692</c:v>
                </c:pt>
                <c:pt idx="1168">
                  <c:v>1978.3749999999025</c:v>
                </c:pt>
                <c:pt idx="1169">
                  <c:v>1978.4583333332357</c:v>
                </c:pt>
                <c:pt idx="1170">
                  <c:v>1978.541666666569</c:v>
                </c:pt>
                <c:pt idx="1171">
                  <c:v>1978.6249999999022</c:v>
                </c:pt>
                <c:pt idx="1172">
                  <c:v>1978.7083333332355</c:v>
                </c:pt>
                <c:pt idx="1173">
                  <c:v>1978.7916666665687</c:v>
                </c:pt>
                <c:pt idx="1174">
                  <c:v>1978.874999999902</c:v>
                </c:pt>
                <c:pt idx="1175">
                  <c:v>1978.9583333332353</c:v>
                </c:pt>
                <c:pt idx="1176">
                  <c:v>1979.0416666665685</c:v>
                </c:pt>
                <c:pt idx="1177">
                  <c:v>1979.1249999999018</c:v>
                </c:pt>
                <c:pt idx="1178">
                  <c:v>1979.208333333235</c:v>
                </c:pt>
                <c:pt idx="1179">
                  <c:v>1979.2916666665683</c:v>
                </c:pt>
                <c:pt idx="1180">
                  <c:v>1979.3749999999015</c:v>
                </c:pt>
                <c:pt idx="1181">
                  <c:v>1979.4583333332348</c:v>
                </c:pt>
                <c:pt idx="1182">
                  <c:v>1979.541666666568</c:v>
                </c:pt>
                <c:pt idx="1183">
                  <c:v>1979.6249999999013</c:v>
                </c:pt>
                <c:pt idx="1184">
                  <c:v>1979.7083333332346</c:v>
                </c:pt>
                <c:pt idx="1185">
                  <c:v>1979.7916666665678</c:v>
                </c:pt>
                <c:pt idx="1186">
                  <c:v>1979.874999999901</c:v>
                </c:pt>
                <c:pt idx="1187">
                  <c:v>1979.9583333332343</c:v>
                </c:pt>
                <c:pt idx="1188">
                  <c:v>1980.0416666665676</c:v>
                </c:pt>
                <c:pt idx="1189">
                  <c:v>1980.1249999999009</c:v>
                </c:pt>
                <c:pt idx="1190">
                  <c:v>1980.2083333332341</c:v>
                </c:pt>
                <c:pt idx="1191">
                  <c:v>1980.2916666665674</c:v>
                </c:pt>
                <c:pt idx="1192">
                  <c:v>1980.3749999999006</c:v>
                </c:pt>
                <c:pt idx="1193">
                  <c:v>1980.458333333234</c:v>
                </c:pt>
                <c:pt idx="1194">
                  <c:v>1980.5416666665672</c:v>
                </c:pt>
                <c:pt idx="1195">
                  <c:v>1980.6249999999004</c:v>
                </c:pt>
                <c:pt idx="1196">
                  <c:v>1980.7083333332337</c:v>
                </c:pt>
                <c:pt idx="1197">
                  <c:v>1980.791666666567</c:v>
                </c:pt>
                <c:pt idx="1198">
                  <c:v>1980.8749999999002</c:v>
                </c:pt>
                <c:pt idx="1199">
                  <c:v>1980.9583333332334</c:v>
                </c:pt>
                <c:pt idx="1200">
                  <c:v>1981.0416666665667</c:v>
                </c:pt>
                <c:pt idx="1201">
                  <c:v>1981.1249999999</c:v>
                </c:pt>
                <c:pt idx="1202">
                  <c:v>1981.2083333332332</c:v>
                </c:pt>
                <c:pt idx="1203">
                  <c:v>1981.2916666665665</c:v>
                </c:pt>
                <c:pt idx="1204">
                  <c:v>1981.3749999998997</c:v>
                </c:pt>
                <c:pt idx="1205">
                  <c:v>1981.458333333233</c:v>
                </c:pt>
                <c:pt idx="1206">
                  <c:v>1981.5416666665662</c:v>
                </c:pt>
                <c:pt idx="1207">
                  <c:v>1981.6249999998995</c:v>
                </c:pt>
                <c:pt idx="1208">
                  <c:v>1981.7083333332328</c:v>
                </c:pt>
                <c:pt idx="1209">
                  <c:v>1981.791666666566</c:v>
                </c:pt>
                <c:pt idx="1210">
                  <c:v>1981.8749999998993</c:v>
                </c:pt>
                <c:pt idx="1211">
                  <c:v>1981.9583333332325</c:v>
                </c:pt>
                <c:pt idx="1212">
                  <c:v>1982.0416666665658</c:v>
                </c:pt>
                <c:pt idx="1213">
                  <c:v>1982.124999999899</c:v>
                </c:pt>
                <c:pt idx="1214">
                  <c:v>1982.2083333332323</c:v>
                </c:pt>
                <c:pt idx="1215">
                  <c:v>1982.2916666665656</c:v>
                </c:pt>
                <c:pt idx="1216">
                  <c:v>1982.3749999998988</c:v>
                </c:pt>
                <c:pt idx="1217">
                  <c:v>1982.458333333232</c:v>
                </c:pt>
                <c:pt idx="1218">
                  <c:v>1982.5416666665653</c:v>
                </c:pt>
                <c:pt idx="1219">
                  <c:v>1982.6249999998986</c:v>
                </c:pt>
                <c:pt idx="1220">
                  <c:v>1982.7083333332318</c:v>
                </c:pt>
                <c:pt idx="1221">
                  <c:v>1982.791666666565</c:v>
                </c:pt>
                <c:pt idx="1222">
                  <c:v>1982.8749999998984</c:v>
                </c:pt>
                <c:pt idx="1223">
                  <c:v>1982.9583333332316</c:v>
                </c:pt>
                <c:pt idx="1224">
                  <c:v>1983.0416666665649</c:v>
                </c:pt>
                <c:pt idx="1225">
                  <c:v>1983.1249999998981</c:v>
                </c:pt>
                <c:pt idx="1226">
                  <c:v>1983.2083333332314</c:v>
                </c:pt>
                <c:pt idx="1227">
                  <c:v>1983.2916666665647</c:v>
                </c:pt>
                <c:pt idx="1228">
                  <c:v>1983.374999999898</c:v>
                </c:pt>
                <c:pt idx="1229">
                  <c:v>1983.4583333332312</c:v>
                </c:pt>
                <c:pt idx="1230">
                  <c:v>1983.5416666665644</c:v>
                </c:pt>
                <c:pt idx="1231">
                  <c:v>1983.6249999998977</c:v>
                </c:pt>
                <c:pt idx="1232">
                  <c:v>1983.708333333231</c:v>
                </c:pt>
                <c:pt idx="1233">
                  <c:v>1983.7916666665642</c:v>
                </c:pt>
                <c:pt idx="1234">
                  <c:v>1983.8749999998975</c:v>
                </c:pt>
                <c:pt idx="1235">
                  <c:v>1983.9583333332307</c:v>
                </c:pt>
                <c:pt idx="1236">
                  <c:v>1984.041666666564</c:v>
                </c:pt>
                <c:pt idx="1237">
                  <c:v>1984.1249999998972</c:v>
                </c:pt>
                <c:pt idx="1238">
                  <c:v>1984.2083333332305</c:v>
                </c:pt>
                <c:pt idx="1239">
                  <c:v>1984.2916666665637</c:v>
                </c:pt>
                <c:pt idx="1240">
                  <c:v>1984.374999999897</c:v>
                </c:pt>
                <c:pt idx="1241">
                  <c:v>1984.4583333332303</c:v>
                </c:pt>
                <c:pt idx="1242">
                  <c:v>1984.5416666665635</c:v>
                </c:pt>
                <c:pt idx="1243">
                  <c:v>1984.6249999998968</c:v>
                </c:pt>
                <c:pt idx="1244">
                  <c:v>1984.70833333323</c:v>
                </c:pt>
                <c:pt idx="1245">
                  <c:v>1984.7916666665633</c:v>
                </c:pt>
                <c:pt idx="1246">
                  <c:v>1984.8749999998965</c:v>
                </c:pt>
                <c:pt idx="1247">
                  <c:v>1984.9583333332298</c:v>
                </c:pt>
                <c:pt idx="1248">
                  <c:v>1985.041666666563</c:v>
                </c:pt>
                <c:pt idx="1249">
                  <c:v>1985.1249999998963</c:v>
                </c:pt>
                <c:pt idx="1250">
                  <c:v>1985.2083333332296</c:v>
                </c:pt>
                <c:pt idx="1251">
                  <c:v>1985.2916666665628</c:v>
                </c:pt>
                <c:pt idx="1252">
                  <c:v>1985.374999999896</c:v>
                </c:pt>
                <c:pt idx="1253">
                  <c:v>1985.4583333332293</c:v>
                </c:pt>
                <c:pt idx="1254">
                  <c:v>1985.5416666665626</c:v>
                </c:pt>
                <c:pt idx="1255">
                  <c:v>1985.6249999998959</c:v>
                </c:pt>
                <c:pt idx="1256">
                  <c:v>1985.7083333332291</c:v>
                </c:pt>
                <c:pt idx="1257">
                  <c:v>1985.7916666665624</c:v>
                </c:pt>
                <c:pt idx="1258">
                  <c:v>1985.8749999998956</c:v>
                </c:pt>
                <c:pt idx="1259">
                  <c:v>1985.958333333229</c:v>
                </c:pt>
                <c:pt idx="1260">
                  <c:v>1986.0416666665622</c:v>
                </c:pt>
                <c:pt idx="1261">
                  <c:v>1986.1249999998954</c:v>
                </c:pt>
                <c:pt idx="1262">
                  <c:v>1986.2083333332287</c:v>
                </c:pt>
                <c:pt idx="1263">
                  <c:v>1986.291666666562</c:v>
                </c:pt>
                <c:pt idx="1264">
                  <c:v>1986.3749999998952</c:v>
                </c:pt>
                <c:pt idx="1265">
                  <c:v>1986.4583333332284</c:v>
                </c:pt>
                <c:pt idx="1266">
                  <c:v>1986.5416666665617</c:v>
                </c:pt>
                <c:pt idx="1267">
                  <c:v>1986.624999999895</c:v>
                </c:pt>
                <c:pt idx="1268">
                  <c:v>1986.7083333332282</c:v>
                </c:pt>
                <c:pt idx="1269">
                  <c:v>1986.7916666665615</c:v>
                </c:pt>
                <c:pt idx="1270">
                  <c:v>1986.8749999998947</c:v>
                </c:pt>
                <c:pt idx="1271">
                  <c:v>1986.958333333228</c:v>
                </c:pt>
                <c:pt idx="1272">
                  <c:v>1987.0416666665612</c:v>
                </c:pt>
                <c:pt idx="1273">
                  <c:v>1987.1249999998945</c:v>
                </c:pt>
                <c:pt idx="1274">
                  <c:v>1987.2083333332278</c:v>
                </c:pt>
                <c:pt idx="1275">
                  <c:v>1987.291666666561</c:v>
                </c:pt>
                <c:pt idx="1276">
                  <c:v>1987.3749999998943</c:v>
                </c:pt>
                <c:pt idx="1277">
                  <c:v>1987.4583333332275</c:v>
                </c:pt>
                <c:pt idx="1278">
                  <c:v>1987.5416666665608</c:v>
                </c:pt>
                <c:pt idx="1279">
                  <c:v>1987.624999999894</c:v>
                </c:pt>
                <c:pt idx="1280">
                  <c:v>1987.7083333332273</c:v>
                </c:pt>
                <c:pt idx="1281">
                  <c:v>1987.7916666665606</c:v>
                </c:pt>
                <c:pt idx="1282">
                  <c:v>1987.8749999998938</c:v>
                </c:pt>
                <c:pt idx="1283">
                  <c:v>1987.958333333227</c:v>
                </c:pt>
                <c:pt idx="1284">
                  <c:v>1988.0416666665603</c:v>
                </c:pt>
                <c:pt idx="1285">
                  <c:v>1988.1249999998936</c:v>
                </c:pt>
                <c:pt idx="1286">
                  <c:v>1988.2083333332268</c:v>
                </c:pt>
                <c:pt idx="1287">
                  <c:v>1988.29166666656</c:v>
                </c:pt>
                <c:pt idx="1288">
                  <c:v>1988.3749999998934</c:v>
                </c:pt>
                <c:pt idx="1289">
                  <c:v>1988.4583333332266</c:v>
                </c:pt>
                <c:pt idx="1290">
                  <c:v>1988.5416666665599</c:v>
                </c:pt>
                <c:pt idx="1291">
                  <c:v>1988.6249999998931</c:v>
                </c:pt>
                <c:pt idx="1292">
                  <c:v>1988.7083333332264</c:v>
                </c:pt>
                <c:pt idx="1293">
                  <c:v>1988.7916666665596</c:v>
                </c:pt>
                <c:pt idx="1294">
                  <c:v>1988.874999999893</c:v>
                </c:pt>
                <c:pt idx="1295">
                  <c:v>1988.9583333332262</c:v>
                </c:pt>
                <c:pt idx="1296">
                  <c:v>1989.0416666665594</c:v>
                </c:pt>
                <c:pt idx="1297">
                  <c:v>1989.1249999998927</c:v>
                </c:pt>
                <c:pt idx="1298">
                  <c:v>1989.208333333226</c:v>
                </c:pt>
                <c:pt idx="1299">
                  <c:v>1989.2916666665592</c:v>
                </c:pt>
                <c:pt idx="1300">
                  <c:v>1989.3749999998925</c:v>
                </c:pt>
                <c:pt idx="1301">
                  <c:v>1989.4583333332257</c:v>
                </c:pt>
                <c:pt idx="1302">
                  <c:v>1989.541666666559</c:v>
                </c:pt>
                <c:pt idx="1303">
                  <c:v>1989.6249999998922</c:v>
                </c:pt>
                <c:pt idx="1304">
                  <c:v>1989.7083333332255</c:v>
                </c:pt>
                <c:pt idx="1305">
                  <c:v>1989.7916666665587</c:v>
                </c:pt>
                <c:pt idx="1306">
                  <c:v>1989.874999999892</c:v>
                </c:pt>
                <c:pt idx="1307">
                  <c:v>1989.9583333332253</c:v>
                </c:pt>
                <c:pt idx="1308">
                  <c:v>1990.0416666665585</c:v>
                </c:pt>
                <c:pt idx="1309">
                  <c:v>1990.1249999998918</c:v>
                </c:pt>
                <c:pt idx="1310">
                  <c:v>1990.208333333225</c:v>
                </c:pt>
                <c:pt idx="1311">
                  <c:v>1990.2916666665583</c:v>
                </c:pt>
                <c:pt idx="1312">
                  <c:v>1990.3749999998915</c:v>
                </c:pt>
                <c:pt idx="1313">
                  <c:v>1990.4583333332248</c:v>
                </c:pt>
                <c:pt idx="1314">
                  <c:v>1990.541666666558</c:v>
                </c:pt>
                <c:pt idx="1315">
                  <c:v>1990.6249999998913</c:v>
                </c:pt>
                <c:pt idx="1316">
                  <c:v>1990.7083333332246</c:v>
                </c:pt>
                <c:pt idx="1317">
                  <c:v>1990.7916666665578</c:v>
                </c:pt>
                <c:pt idx="1318">
                  <c:v>1990.874999999891</c:v>
                </c:pt>
                <c:pt idx="1319">
                  <c:v>1990.9583333332243</c:v>
                </c:pt>
                <c:pt idx="1320">
                  <c:v>1991.0416666665576</c:v>
                </c:pt>
                <c:pt idx="1321">
                  <c:v>1991.1249999998909</c:v>
                </c:pt>
                <c:pt idx="1322">
                  <c:v>1991.2083333332241</c:v>
                </c:pt>
                <c:pt idx="1323">
                  <c:v>1991.2916666665574</c:v>
                </c:pt>
                <c:pt idx="1324">
                  <c:v>1991.3749999998906</c:v>
                </c:pt>
                <c:pt idx="1325">
                  <c:v>1991.458333333224</c:v>
                </c:pt>
                <c:pt idx="1326">
                  <c:v>1991.5416666665571</c:v>
                </c:pt>
                <c:pt idx="1327">
                  <c:v>1991.6249999998904</c:v>
                </c:pt>
                <c:pt idx="1328">
                  <c:v>1991.7083333332237</c:v>
                </c:pt>
                <c:pt idx="1329">
                  <c:v>1991.791666666557</c:v>
                </c:pt>
                <c:pt idx="1330">
                  <c:v>1991.8749999998902</c:v>
                </c:pt>
                <c:pt idx="1331">
                  <c:v>1991.9583333332234</c:v>
                </c:pt>
                <c:pt idx="1332">
                  <c:v>1992.0416666665567</c:v>
                </c:pt>
                <c:pt idx="1333">
                  <c:v>1992.12499999989</c:v>
                </c:pt>
                <c:pt idx="1334">
                  <c:v>1992.2083333332232</c:v>
                </c:pt>
                <c:pt idx="1335">
                  <c:v>1992.2916666665565</c:v>
                </c:pt>
                <c:pt idx="1336">
                  <c:v>1992.3749999998897</c:v>
                </c:pt>
                <c:pt idx="1337">
                  <c:v>1992.458333333223</c:v>
                </c:pt>
                <c:pt idx="1338">
                  <c:v>1992.5416666665562</c:v>
                </c:pt>
                <c:pt idx="1339">
                  <c:v>1992.6249999998895</c:v>
                </c:pt>
                <c:pt idx="1340">
                  <c:v>1992.7083333332228</c:v>
                </c:pt>
                <c:pt idx="1341">
                  <c:v>1992.791666666556</c:v>
                </c:pt>
                <c:pt idx="1342">
                  <c:v>1992.8749999998893</c:v>
                </c:pt>
                <c:pt idx="1343">
                  <c:v>1992.9583333332225</c:v>
                </c:pt>
                <c:pt idx="1344">
                  <c:v>1993.0416666665558</c:v>
                </c:pt>
                <c:pt idx="1345">
                  <c:v>1993.124999999889</c:v>
                </c:pt>
                <c:pt idx="1346">
                  <c:v>1993.2083333332223</c:v>
                </c:pt>
                <c:pt idx="1347">
                  <c:v>1993.2916666665556</c:v>
                </c:pt>
                <c:pt idx="1348">
                  <c:v>1993.3749999998888</c:v>
                </c:pt>
                <c:pt idx="1349">
                  <c:v>1993.458333333222</c:v>
                </c:pt>
                <c:pt idx="1350">
                  <c:v>1993.5416666665553</c:v>
                </c:pt>
                <c:pt idx="1351">
                  <c:v>1993.6249999998886</c:v>
                </c:pt>
                <c:pt idx="1352">
                  <c:v>1993.7083333332218</c:v>
                </c:pt>
                <c:pt idx="1353">
                  <c:v>1993.791666666555</c:v>
                </c:pt>
                <c:pt idx="1354">
                  <c:v>1993.8749999998884</c:v>
                </c:pt>
                <c:pt idx="1355">
                  <c:v>1993.9583333332216</c:v>
                </c:pt>
                <c:pt idx="1356">
                  <c:v>1994.0416666665549</c:v>
                </c:pt>
                <c:pt idx="1357">
                  <c:v>1994.1249999998881</c:v>
                </c:pt>
                <c:pt idx="1358">
                  <c:v>1994.2083333332214</c:v>
                </c:pt>
                <c:pt idx="1359">
                  <c:v>1994.2916666665546</c:v>
                </c:pt>
                <c:pt idx="1360">
                  <c:v>1994.374999999888</c:v>
                </c:pt>
                <c:pt idx="1361">
                  <c:v>1994.4583333332212</c:v>
                </c:pt>
                <c:pt idx="1362">
                  <c:v>1994.5416666665544</c:v>
                </c:pt>
                <c:pt idx="1363">
                  <c:v>1994.6249999998877</c:v>
                </c:pt>
                <c:pt idx="1364">
                  <c:v>1994.708333333221</c:v>
                </c:pt>
                <c:pt idx="1365">
                  <c:v>1994.7916666665542</c:v>
                </c:pt>
                <c:pt idx="1366">
                  <c:v>1994.8749999998875</c:v>
                </c:pt>
                <c:pt idx="1367">
                  <c:v>1994.9583333332207</c:v>
                </c:pt>
                <c:pt idx="1368">
                  <c:v>1995.041666666554</c:v>
                </c:pt>
                <c:pt idx="1369">
                  <c:v>1995.1249999998872</c:v>
                </c:pt>
                <c:pt idx="1370">
                  <c:v>1995.2083333332205</c:v>
                </c:pt>
                <c:pt idx="1371">
                  <c:v>1995.2916666665537</c:v>
                </c:pt>
                <c:pt idx="1372">
                  <c:v>1995.374999999887</c:v>
                </c:pt>
                <c:pt idx="1373">
                  <c:v>1995.4583333332203</c:v>
                </c:pt>
                <c:pt idx="1374">
                  <c:v>1995.5416666665535</c:v>
                </c:pt>
                <c:pt idx="1375">
                  <c:v>1995.6249999998868</c:v>
                </c:pt>
                <c:pt idx="1376">
                  <c:v>1995.70833333322</c:v>
                </c:pt>
                <c:pt idx="1377">
                  <c:v>1995.7916666665533</c:v>
                </c:pt>
                <c:pt idx="1378">
                  <c:v>1995.8749999998865</c:v>
                </c:pt>
                <c:pt idx="1379">
                  <c:v>1995.9583333332198</c:v>
                </c:pt>
                <c:pt idx="1380">
                  <c:v>1996.041666666553</c:v>
                </c:pt>
                <c:pt idx="1381">
                  <c:v>1996.1249999998863</c:v>
                </c:pt>
                <c:pt idx="1382">
                  <c:v>1996.2083333332196</c:v>
                </c:pt>
                <c:pt idx="1383">
                  <c:v>1996.2916666665528</c:v>
                </c:pt>
                <c:pt idx="1384">
                  <c:v>1996.374999999886</c:v>
                </c:pt>
                <c:pt idx="1385">
                  <c:v>1996.4583333332193</c:v>
                </c:pt>
                <c:pt idx="1386">
                  <c:v>1996.5416666665526</c:v>
                </c:pt>
                <c:pt idx="1387">
                  <c:v>1996.6249999998859</c:v>
                </c:pt>
                <c:pt idx="1388">
                  <c:v>1996.7083333332191</c:v>
                </c:pt>
                <c:pt idx="1389">
                  <c:v>1996.7916666665524</c:v>
                </c:pt>
                <c:pt idx="1390">
                  <c:v>1996.8749999998856</c:v>
                </c:pt>
                <c:pt idx="1391">
                  <c:v>1996.958333333219</c:v>
                </c:pt>
                <c:pt idx="1392">
                  <c:v>1997.0416666665521</c:v>
                </c:pt>
                <c:pt idx="1393">
                  <c:v>1997.1249999998854</c:v>
                </c:pt>
                <c:pt idx="1394">
                  <c:v>1997.2083333332187</c:v>
                </c:pt>
                <c:pt idx="1395">
                  <c:v>1997.291666666552</c:v>
                </c:pt>
                <c:pt idx="1396">
                  <c:v>1997.3749999998852</c:v>
                </c:pt>
                <c:pt idx="1397">
                  <c:v>1997.4583333332184</c:v>
                </c:pt>
                <c:pt idx="1398">
                  <c:v>1997.5416666665517</c:v>
                </c:pt>
                <c:pt idx="1399">
                  <c:v>1997.624999999885</c:v>
                </c:pt>
                <c:pt idx="1400">
                  <c:v>1997.7083333332182</c:v>
                </c:pt>
                <c:pt idx="1401">
                  <c:v>1997.7916666665515</c:v>
                </c:pt>
                <c:pt idx="1402">
                  <c:v>1997.8749999998847</c:v>
                </c:pt>
                <c:pt idx="1403">
                  <c:v>1997.958333333218</c:v>
                </c:pt>
                <c:pt idx="1404">
                  <c:v>1998.0416666665512</c:v>
                </c:pt>
                <c:pt idx="1405">
                  <c:v>1998.1249999998845</c:v>
                </c:pt>
                <c:pt idx="1406">
                  <c:v>1998.2083333332178</c:v>
                </c:pt>
                <c:pt idx="1407">
                  <c:v>1998.291666666551</c:v>
                </c:pt>
                <c:pt idx="1408">
                  <c:v>1998.3749999998843</c:v>
                </c:pt>
                <c:pt idx="1409">
                  <c:v>1998.4583333332175</c:v>
                </c:pt>
                <c:pt idx="1410">
                  <c:v>1998.5416666665508</c:v>
                </c:pt>
                <c:pt idx="1411">
                  <c:v>1998.624999999884</c:v>
                </c:pt>
                <c:pt idx="1412">
                  <c:v>1998.7083333332173</c:v>
                </c:pt>
                <c:pt idx="1413">
                  <c:v>1998.7916666665506</c:v>
                </c:pt>
                <c:pt idx="1414">
                  <c:v>1998.8749999998838</c:v>
                </c:pt>
                <c:pt idx="1415">
                  <c:v>1998.958333333217</c:v>
                </c:pt>
                <c:pt idx="1416">
                  <c:v>1999.0416666665503</c:v>
                </c:pt>
                <c:pt idx="1417">
                  <c:v>1999.1249999998836</c:v>
                </c:pt>
                <c:pt idx="1418">
                  <c:v>1999.2083333332168</c:v>
                </c:pt>
                <c:pt idx="1419">
                  <c:v>1999.29166666655</c:v>
                </c:pt>
                <c:pt idx="1420">
                  <c:v>1999.3749999998834</c:v>
                </c:pt>
                <c:pt idx="1421">
                  <c:v>1999.4583333332166</c:v>
                </c:pt>
                <c:pt idx="1422">
                  <c:v>1999.5416666665499</c:v>
                </c:pt>
                <c:pt idx="1423">
                  <c:v>1999.6249999998831</c:v>
                </c:pt>
                <c:pt idx="1424">
                  <c:v>1999.7083333332164</c:v>
                </c:pt>
                <c:pt idx="1425">
                  <c:v>1999.7916666665496</c:v>
                </c:pt>
                <c:pt idx="1426">
                  <c:v>1999.874999999883</c:v>
                </c:pt>
                <c:pt idx="1427">
                  <c:v>1999.9583333332162</c:v>
                </c:pt>
                <c:pt idx="1428">
                  <c:v>2000.0416666665494</c:v>
                </c:pt>
                <c:pt idx="1429">
                  <c:v>2000.1249999998827</c:v>
                </c:pt>
                <c:pt idx="1430">
                  <c:v>2000.208333333216</c:v>
                </c:pt>
                <c:pt idx="1431">
                  <c:v>2000.2916666665492</c:v>
                </c:pt>
                <c:pt idx="1432">
                  <c:v>2000.3749999998824</c:v>
                </c:pt>
                <c:pt idx="1433">
                  <c:v>2000.4583333332157</c:v>
                </c:pt>
                <c:pt idx="1434">
                  <c:v>2000.541666666549</c:v>
                </c:pt>
                <c:pt idx="1435">
                  <c:v>2000.6249999998822</c:v>
                </c:pt>
                <c:pt idx="1436">
                  <c:v>2000.7083333332155</c:v>
                </c:pt>
                <c:pt idx="1437">
                  <c:v>2000.7916666665487</c:v>
                </c:pt>
                <c:pt idx="1438">
                  <c:v>2000.874999999882</c:v>
                </c:pt>
                <c:pt idx="1439">
                  <c:v>2000.9583333332153</c:v>
                </c:pt>
                <c:pt idx="1440">
                  <c:v>2001.0416666665485</c:v>
                </c:pt>
                <c:pt idx="1441">
                  <c:v>2001.1249999998818</c:v>
                </c:pt>
                <c:pt idx="1442">
                  <c:v>2001.208333333215</c:v>
                </c:pt>
                <c:pt idx="1443">
                  <c:v>2001.2916666665483</c:v>
                </c:pt>
                <c:pt idx="1444">
                  <c:v>2001.3749999998815</c:v>
                </c:pt>
                <c:pt idx="1445">
                  <c:v>2001.4583333332148</c:v>
                </c:pt>
                <c:pt idx="1446">
                  <c:v>2001.541666666548</c:v>
                </c:pt>
                <c:pt idx="1447">
                  <c:v>2001.6249999998813</c:v>
                </c:pt>
                <c:pt idx="1448">
                  <c:v>2001.7083333332146</c:v>
                </c:pt>
                <c:pt idx="1449">
                  <c:v>2001.7916666665478</c:v>
                </c:pt>
                <c:pt idx="1450">
                  <c:v>2001.874999999881</c:v>
                </c:pt>
                <c:pt idx="1451">
                  <c:v>2001.9583333332143</c:v>
                </c:pt>
                <c:pt idx="1452">
                  <c:v>2002.0416666665476</c:v>
                </c:pt>
                <c:pt idx="1453">
                  <c:v>2002.1249999998809</c:v>
                </c:pt>
                <c:pt idx="1454">
                  <c:v>2002.2083333332141</c:v>
                </c:pt>
                <c:pt idx="1455">
                  <c:v>2002.2916666665474</c:v>
                </c:pt>
                <c:pt idx="1456">
                  <c:v>2002.3749999998806</c:v>
                </c:pt>
                <c:pt idx="1457">
                  <c:v>2002.458333333214</c:v>
                </c:pt>
                <c:pt idx="1458">
                  <c:v>2002.5416666665471</c:v>
                </c:pt>
                <c:pt idx="1459">
                  <c:v>2002.6249999998804</c:v>
                </c:pt>
                <c:pt idx="1460">
                  <c:v>2002.7083333332137</c:v>
                </c:pt>
                <c:pt idx="1461">
                  <c:v>2002.791666666547</c:v>
                </c:pt>
                <c:pt idx="1462">
                  <c:v>2002.8749999998802</c:v>
                </c:pt>
                <c:pt idx="1463">
                  <c:v>2002.9583333332134</c:v>
                </c:pt>
                <c:pt idx="1464">
                  <c:v>2003.0416666665467</c:v>
                </c:pt>
                <c:pt idx="1465">
                  <c:v>2003.12499999988</c:v>
                </c:pt>
                <c:pt idx="1466">
                  <c:v>2003.2083333332132</c:v>
                </c:pt>
                <c:pt idx="1467">
                  <c:v>2003.2916666665465</c:v>
                </c:pt>
                <c:pt idx="1468">
                  <c:v>2003.3749999998797</c:v>
                </c:pt>
                <c:pt idx="1469">
                  <c:v>2003.458333333213</c:v>
                </c:pt>
                <c:pt idx="1470">
                  <c:v>2003.5416666665462</c:v>
                </c:pt>
                <c:pt idx="1471">
                  <c:v>2003.6249999998795</c:v>
                </c:pt>
                <c:pt idx="1472">
                  <c:v>2003.7083333332127</c:v>
                </c:pt>
                <c:pt idx="1473">
                  <c:v>2003.791666666546</c:v>
                </c:pt>
                <c:pt idx="1474">
                  <c:v>2003.8749999998793</c:v>
                </c:pt>
                <c:pt idx="1475">
                  <c:v>2003.9583333332125</c:v>
                </c:pt>
                <c:pt idx="1476">
                  <c:v>2004.0416666665458</c:v>
                </c:pt>
                <c:pt idx="1477">
                  <c:v>2004.124999999879</c:v>
                </c:pt>
                <c:pt idx="1478">
                  <c:v>2004.2083333332123</c:v>
                </c:pt>
                <c:pt idx="1479">
                  <c:v>2004.2916666665456</c:v>
                </c:pt>
                <c:pt idx="1480">
                  <c:v>2004.3749999998788</c:v>
                </c:pt>
                <c:pt idx="1481">
                  <c:v>2004.458333333212</c:v>
                </c:pt>
                <c:pt idx="1482">
                  <c:v>2004.5416666665453</c:v>
                </c:pt>
                <c:pt idx="1483">
                  <c:v>2004.6249999998786</c:v>
                </c:pt>
                <c:pt idx="1484">
                  <c:v>2004.7083333332118</c:v>
                </c:pt>
                <c:pt idx="1485">
                  <c:v>2004.791666666545</c:v>
                </c:pt>
                <c:pt idx="1486">
                  <c:v>2004.8749999998784</c:v>
                </c:pt>
                <c:pt idx="1487">
                  <c:v>2004.9583333332116</c:v>
                </c:pt>
                <c:pt idx="1488">
                  <c:v>2005.0416666665449</c:v>
                </c:pt>
                <c:pt idx="1489">
                  <c:v>2005.1249999998781</c:v>
                </c:pt>
                <c:pt idx="1490">
                  <c:v>2005.2083333332114</c:v>
                </c:pt>
                <c:pt idx="1491">
                  <c:v>2005.2916666665446</c:v>
                </c:pt>
                <c:pt idx="1492">
                  <c:v>2005.374999999878</c:v>
                </c:pt>
                <c:pt idx="1493">
                  <c:v>2005.4583333332112</c:v>
                </c:pt>
                <c:pt idx="1494">
                  <c:v>2005.5416666665444</c:v>
                </c:pt>
                <c:pt idx="1495">
                  <c:v>2005.6249999998777</c:v>
                </c:pt>
                <c:pt idx="1496">
                  <c:v>2005.708333333211</c:v>
                </c:pt>
                <c:pt idx="1497">
                  <c:v>2005.7916666665442</c:v>
                </c:pt>
                <c:pt idx="1498">
                  <c:v>2005.8749999998774</c:v>
                </c:pt>
                <c:pt idx="1499">
                  <c:v>2005.9583333332107</c:v>
                </c:pt>
                <c:pt idx="1500">
                  <c:v>2006.041666666544</c:v>
                </c:pt>
                <c:pt idx="1501">
                  <c:v>2006.1249999998772</c:v>
                </c:pt>
                <c:pt idx="1502">
                  <c:v>2006.2083333332105</c:v>
                </c:pt>
                <c:pt idx="1503">
                  <c:v>2006.2916666665437</c:v>
                </c:pt>
                <c:pt idx="1504">
                  <c:v>2006.374999999877</c:v>
                </c:pt>
                <c:pt idx="1505">
                  <c:v>2006.4583333332102</c:v>
                </c:pt>
                <c:pt idx="1506">
                  <c:v>2006.5416666665435</c:v>
                </c:pt>
                <c:pt idx="1507">
                  <c:v>2006.6249999998768</c:v>
                </c:pt>
                <c:pt idx="1508">
                  <c:v>2006.70833333321</c:v>
                </c:pt>
                <c:pt idx="1509">
                  <c:v>2006.7916666665433</c:v>
                </c:pt>
                <c:pt idx="1510">
                  <c:v>2006.8749999998765</c:v>
                </c:pt>
                <c:pt idx="1511">
                  <c:v>2006.9583333332098</c:v>
                </c:pt>
                <c:pt idx="1512">
                  <c:v>2007.041666666543</c:v>
                </c:pt>
                <c:pt idx="1513">
                  <c:v>2007.1249999998763</c:v>
                </c:pt>
                <c:pt idx="1514">
                  <c:v>2007.2083333332096</c:v>
                </c:pt>
                <c:pt idx="1515">
                  <c:v>2007.2916666665428</c:v>
                </c:pt>
                <c:pt idx="1516">
                  <c:v>2007.374999999876</c:v>
                </c:pt>
                <c:pt idx="1517">
                  <c:v>2007.4583333332093</c:v>
                </c:pt>
                <c:pt idx="1518">
                  <c:v>2007.5416666665426</c:v>
                </c:pt>
                <c:pt idx="1519">
                  <c:v>2007.6249999998759</c:v>
                </c:pt>
                <c:pt idx="1520">
                  <c:v>2007.708333333209</c:v>
                </c:pt>
                <c:pt idx="1521">
                  <c:v>2007.7916666665424</c:v>
                </c:pt>
                <c:pt idx="1522">
                  <c:v>2007.8749999998756</c:v>
                </c:pt>
                <c:pt idx="1523">
                  <c:v>2007.9583333332089</c:v>
                </c:pt>
                <c:pt idx="1524">
                  <c:v>2008.0416666665421</c:v>
                </c:pt>
                <c:pt idx="1525">
                  <c:v>2008.1249999998754</c:v>
                </c:pt>
                <c:pt idx="1526">
                  <c:v>2008.2083333332087</c:v>
                </c:pt>
                <c:pt idx="1527">
                  <c:v>2008.291666666542</c:v>
                </c:pt>
                <c:pt idx="1528">
                  <c:v>2008.3749999998752</c:v>
                </c:pt>
                <c:pt idx="1529">
                  <c:v>2008.4583333332084</c:v>
                </c:pt>
                <c:pt idx="1530">
                  <c:v>2008.5416666665417</c:v>
                </c:pt>
                <c:pt idx="1531">
                  <c:v>2008.624999999875</c:v>
                </c:pt>
                <c:pt idx="1532">
                  <c:v>2008.7083333332082</c:v>
                </c:pt>
                <c:pt idx="1533">
                  <c:v>2008.7916666665415</c:v>
                </c:pt>
                <c:pt idx="1534">
                  <c:v>2008.8749999998747</c:v>
                </c:pt>
                <c:pt idx="1535">
                  <c:v>2008.958333333208</c:v>
                </c:pt>
                <c:pt idx="1536">
                  <c:v>2009.0416666665412</c:v>
                </c:pt>
                <c:pt idx="1537">
                  <c:v>2009.1249999998745</c:v>
                </c:pt>
                <c:pt idx="1538">
                  <c:v>2009.2083333332077</c:v>
                </c:pt>
                <c:pt idx="1539">
                  <c:v>2009.291666666541</c:v>
                </c:pt>
                <c:pt idx="1540">
                  <c:v>2009.3749999998743</c:v>
                </c:pt>
                <c:pt idx="1541">
                  <c:v>2009.4583333332075</c:v>
                </c:pt>
                <c:pt idx="1542">
                  <c:v>2009.5416666665408</c:v>
                </c:pt>
                <c:pt idx="1543">
                  <c:v>2009.624999999874</c:v>
                </c:pt>
                <c:pt idx="1544">
                  <c:v>2009.7083333332073</c:v>
                </c:pt>
                <c:pt idx="1545">
                  <c:v>2009.7916666665406</c:v>
                </c:pt>
                <c:pt idx="1546">
                  <c:v>2009.8749999998738</c:v>
                </c:pt>
                <c:pt idx="1547">
                  <c:v>2009.958333333207</c:v>
                </c:pt>
                <c:pt idx="1548">
                  <c:v>2010.0416666665403</c:v>
                </c:pt>
                <c:pt idx="1549">
                  <c:v>2010.1249999998736</c:v>
                </c:pt>
                <c:pt idx="1550">
                  <c:v>2010.2083333332068</c:v>
                </c:pt>
                <c:pt idx="1551">
                  <c:v>2010.29166666654</c:v>
                </c:pt>
                <c:pt idx="1552">
                  <c:v>2010.3749999998734</c:v>
                </c:pt>
                <c:pt idx="1553">
                  <c:v>2010.4583333332066</c:v>
                </c:pt>
                <c:pt idx="1554">
                  <c:v>2010.5416666665399</c:v>
                </c:pt>
                <c:pt idx="1555">
                  <c:v>2010.6249999998731</c:v>
                </c:pt>
                <c:pt idx="1556">
                  <c:v>2010.7083333332064</c:v>
                </c:pt>
                <c:pt idx="1557">
                  <c:v>2010.7916666665396</c:v>
                </c:pt>
                <c:pt idx="1558">
                  <c:v>2010.874999999873</c:v>
                </c:pt>
                <c:pt idx="1559">
                  <c:v>2010.9583333332062</c:v>
                </c:pt>
                <c:pt idx="1560">
                  <c:v>2011.0416666665394</c:v>
                </c:pt>
                <c:pt idx="1561">
                  <c:v>2011.1249999998727</c:v>
                </c:pt>
                <c:pt idx="1562">
                  <c:v>2011.208333333206</c:v>
                </c:pt>
                <c:pt idx="1563">
                  <c:v>2011.2916666665392</c:v>
                </c:pt>
                <c:pt idx="1564">
                  <c:v>2011.3749999998724</c:v>
                </c:pt>
                <c:pt idx="1565">
                  <c:v>2011.4583333332057</c:v>
                </c:pt>
                <c:pt idx="1566">
                  <c:v>2011.541666666539</c:v>
                </c:pt>
                <c:pt idx="1567">
                  <c:v>2011.6249999998722</c:v>
                </c:pt>
                <c:pt idx="1568">
                  <c:v>2011.7083333332055</c:v>
                </c:pt>
                <c:pt idx="1569">
                  <c:v>2011.7916666665387</c:v>
                </c:pt>
                <c:pt idx="1570">
                  <c:v>2011.874999999872</c:v>
                </c:pt>
                <c:pt idx="1571">
                  <c:v>2011.9583333332052</c:v>
                </c:pt>
                <c:pt idx="1572">
                  <c:v>2012.0416666665385</c:v>
                </c:pt>
                <c:pt idx="1573">
                  <c:v>2012.1249999998718</c:v>
                </c:pt>
                <c:pt idx="1574">
                  <c:v>2012.208333333205</c:v>
                </c:pt>
                <c:pt idx="1575">
                  <c:v>2012.2916666665383</c:v>
                </c:pt>
                <c:pt idx="1576">
                  <c:v>2012.3749999998715</c:v>
                </c:pt>
                <c:pt idx="1577">
                  <c:v>2012.4583333332048</c:v>
                </c:pt>
                <c:pt idx="1578">
                  <c:v>2012.541666666538</c:v>
                </c:pt>
                <c:pt idx="1579">
                  <c:v>2012.6249999998713</c:v>
                </c:pt>
                <c:pt idx="1580">
                  <c:v>2012.7083333332046</c:v>
                </c:pt>
                <c:pt idx="1581">
                  <c:v>2012.7916666665378</c:v>
                </c:pt>
                <c:pt idx="1582">
                  <c:v>2012.874999999871</c:v>
                </c:pt>
                <c:pt idx="1583">
                  <c:v>2012.9583333332043</c:v>
                </c:pt>
                <c:pt idx="1584">
                  <c:v>2013.0416666665376</c:v>
                </c:pt>
                <c:pt idx="1585">
                  <c:v>2013.1249999998709</c:v>
                </c:pt>
                <c:pt idx="1586">
                  <c:v>2013.208333333204</c:v>
                </c:pt>
                <c:pt idx="1587">
                  <c:v>2013.2916666665374</c:v>
                </c:pt>
                <c:pt idx="1588">
                  <c:v>2013.3749999998706</c:v>
                </c:pt>
                <c:pt idx="1589">
                  <c:v>2013.4583333332039</c:v>
                </c:pt>
                <c:pt idx="1590">
                  <c:v>2013.5416666665371</c:v>
                </c:pt>
                <c:pt idx="1591">
                  <c:v>2013.6249999998704</c:v>
                </c:pt>
                <c:pt idx="1592">
                  <c:v>2013.7083333332037</c:v>
                </c:pt>
                <c:pt idx="1593">
                  <c:v>2013.791666666537</c:v>
                </c:pt>
                <c:pt idx="1594">
                  <c:v>2013.8749999998702</c:v>
                </c:pt>
                <c:pt idx="1595">
                  <c:v>2013.9583333332034</c:v>
                </c:pt>
                <c:pt idx="1596">
                  <c:v>2014.0416666665367</c:v>
                </c:pt>
                <c:pt idx="1597">
                  <c:v>2014.12499999987</c:v>
                </c:pt>
                <c:pt idx="1598">
                  <c:v>2014.2083333332032</c:v>
                </c:pt>
                <c:pt idx="1599">
                  <c:v>2014.2916666665365</c:v>
                </c:pt>
                <c:pt idx="1600">
                  <c:v>2014.3749999998697</c:v>
                </c:pt>
                <c:pt idx="1601">
                  <c:v>2014.458333333203</c:v>
                </c:pt>
                <c:pt idx="1602">
                  <c:v>2014.5416666665362</c:v>
                </c:pt>
                <c:pt idx="1603">
                  <c:v>2014.6249999998695</c:v>
                </c:pt>
                <c:pt idx="1604">
                  <c:v>2014.7083333332027</c:v>
                </c:pt>
                <c:pt idx="1605">
                  <c:v>2014.791666666536</c:v>
                </c:pt>
                <c:pt idx="1606">
                  <c:v>2014.8749999998693</c:v>
                </c:pt>
                <c:pt idx="1607">
                  <c:v>2014.9583333332025</c:v>
                </c:pt>
                <c:pt idx="1608">
                  <c:v>2015.0416666665358</c:v>
                </c:pt>
                <c:pt idx="1609">
                  <c:v>2015.124999999869</c:v>
                </c:pt>
                <c:pt idx="1610">
                  <c:v>2015.2083333332023</c:v>
                </c:pt>
                <c:pt idx="1611">
                  <c:v>2015.2916666665355</c:v>
                </c:pt>
                <c:pt idx="1612">
                  <c:v>2015.3749999998688</c:v>
                </c:pt>
                <c:pt idx="1613">
                  <c:v>2015.458333333202</c:v>
                </c:pt>
                <c:pt idx="1614">
                  <c:v>2015.5416666665353</c:v>
                </c:pt>
                <c:pt idx="1615">
                  <c:v>2015.6249999998686</c:v>
                </c:pt>
                <c:pt idx="1616">
                  <c:v>2015.7083333332018</c:v>
                </c:pt>
                <c:pt idx="1617">
                  <c:v>2015.791666666535</c:v>
                </c:pt>
                <c:pt idx="1618">
                  <c:v>2015.8749999998684</c:v>
                </c:pt>
                <c:pt idx="1619">
                  <c:v>2015.9583333332016</c:v>
                </c:pt>
                <c:pt idx="1620">
                  <c:v>2016.0416666665349</c:v>
                </c:pt>
                <c:pt idx="1621">
                  <c:v>2016.1249999998681</c:v>
                </c:pt>
                <c:pt idx="1622">
                  <c:v>2016.2083333332014</c:v>
                </c:pt>
                <c:pt idx="1623">
                  <c:v>2016.2916666665346</c:v>
                </c:pt>
                <c:pt idx="1624">
                  <c:v>2016.374999999868</c:v>
                </c:pt>
                <c:pt idx="1625">
                  <c:v>2016.4583333332012</c:v>
                </c:pt>
                <c:pt idx="1626">
                  <c:v>2016.5416666665344</c:v>
                </c:pt>
                <c:pt idx="1627">
                  <c:v>2016.6249999998677</c:v>
                </c:pt>
                <c:pt idx="1628">
                  <c:v>2016.708333333201</c:v>
                </c:pt>
                <c:pt idx="1629">
                  <c:v>2016.7916666665342</c:v>
                </c:pt>
                <c:pt idx="1630">
                  <c:v>2016.8749999998674</c:v>
                </c:pt>
                <c:pt idx="1631">
                  <c:v>2016.9583333332007</c:v>
                </c:pt>
                <c:pt idx="1632">
                  <c:v>2017.041666666534</c:v>
                </c:pt>
                <c:pt idx="1633">
                  <c:v>2017.1249999998672</c:v>
                </c:pt>
                <c:pt idx="1634">
                  <c:v>2017.2083333332005</c:v>
                </c:pt>
                <c:pt idx="1635">
                  <c:v>2017.2916666665337</c:v>
                </c:pt>
              </c:numCache>
            </c:numRef>
          </c:xVal>
          <c:yVal>
            <c:numRef>
              <c:f>Data!$G$129:$G$1765</c:f>
              <c:numCache>
                <c:ptCount val="1637"/>
                <c:pt idx="0">
                  <c:v>3.7</c:v>
                </c:pt>
                <c:pt idx="1">
                  <c:v>3.693333333333334</c:v>
                </c:pt>
                <c:pt idx="2">
                  <c:v>3.686666666666667</c:v>
                </c:pt>
                <c:pt idx="3">
                  <c:v>3.68</c:v>
                </c:pt>
                <c:pt idx="4">
                  <c:v>3.673333333333334</c:v>
                </c:pt>
                <c:pt idx="5">
                  <c:v>3.666666666666667</c:v>
                </c:pt>
                <c:pt idx="6">
                  <c:v>3.66</c:v>
                </c:pt>
                <c:pt idx="7">
                  <c:v>3.6533333333333333</c:v>
                </c:pt>
                <c:pt idx="8">
                  <c:v>3.646666666666667</c:v>
                </c:pt>
                <c:pt idx="9">
                  <c:v>3.64</c:v>
                </c:pt>
                <c:pt idx="10">
                  <c:v>3.6333333333333337</c:v>
                </c:pt>
                <c:pt idx="11">
                  <c:v>3.626666666666667</c:v>
                </c:pt>
                <c:pt idx="12">
                  <c:v>3.62</c:v>
                </c:pt>
                <c:pt idx="13">
                  <c:v>3.6208333333333336</c:v>
                </c:pt>
                <c:pt idx="14">
                  <c:v>3.621666666666667</c:v>
                </c:pt>
                <c:pt idx="15">
                  <c:v>3.6225</c:v>
                </c:pt>
                <c:pt idx="16">
                  <c:v>3.6233333333333335</c:v>
                </c:pt>
                <c:pt idx="17">
                  <c:v>3.6241666666666665</c:v>
                </c:pt>
                <c:pt idx="18">
                  <c:v>3.625</c:v>
                </c:pt>
                <c:pt idx="19">
                  <c:v>3.6258333333333335</c:v>
                </c:pt>
                <c:pt idx="20">
                  <c:v>3.626666666666667</c:v>
                </c:pt>
                <c:pt idx="21">
                  <c:v>3.6275</c:v>
                </c:pt>
                <c:pt idx="22">
                  <c:v>3.6283333333333334</c:v>
                </c:pt>
                <c:pt idx="23">
                  <c:v>3.629166666666667</c:v>
                </c:pt>
                <c:pt idx="24">
                  <c:v>3.63</c:v>
                </c:pt>
                <c:pt idx="25">
                  <c:v>3.629166666666667</c:v>
                </c:pt>
                <c:pt idx="26">
                  <c:v>3.6283333333333334</c:v>
                </c:pt>
                <c:pt idx="27">
                  <c:v>3.6275</c:v>
                </c:pt>
                <c:pt idx="28">
                  <c:v>3.626666666666667</c:v>
                </c:pt>
                <c:pt idx="29">
                  <c:v>3.6258333333333335</c:v>
                </c:pt>
                <c:pt idx="30">
                  <c:v>3.625</c:v>
                </c:pt>
                <c:pt idx="31">
                  <c:v>3.6241666666666665</c:v>
                </c:pt>
                <c:pt idx="32">
                  <c:v>3.6233333333333335</c:v>
                </c:pt>
                <c:pt idx="33">
                  <c:v>3.6225</c:v>
                </c:pt>
                <c:pt idx="34">
                  <c:v>3.621666666666667</c:v>
                </c:pt>
                <c:pt idx="35">
                  <c:v>3.6208333333333336</c:v>
                </c:pt>
                <c:pt idx="36">
                  <c:v>3.62</c:v>
                </c:pt>
                <c:pt idx="37">
                  <c:v>3.611666666666667</c:v>
                </c:pt>
                <c:pt idx="38">
                  <c:v>3.6033333333333335</c:v>
                </c:pt>
                <c:pt idx="39">
                  <c:v>3.5949999999999998</c:v>
                </c:pt>
                <c:pt idx="40">
                  <c:v>3.586666666666667</c:v>
                </c:pt>
                <c:pt idx="41">
                  <c:v>3.5783333333333336</c:v>
                </c:pt>
                <c:pt idx="42">
                  <c:v>3.57</c:v>
                </c:pt>
                <c:pt idx="43">
                  <c:v>3.5616666666666665</c:v>
                </c:pt>
                <c:pt idx="44">
                  <c:v>3.5533333333333337</c:v>
                </c:pt>
                <c:pt idx="45">
                  <c:v>3.545</c:v>
                </c:pt>
                <c:pt idx="46">
                  <c:v>3.536666666666667</c:v>
                </c:pt>
                <c:pt idx="47">
                  <c:v>3.5283333333333333</c:v>
                </c:pt>
                <c:pt idx="48">
                  <c:v>3.52</c:v>
                </c:pt>
                <c:pt idx="49">
                  <c:v>3.5075</c:v>
                </c:pt>
                <c:pt idx="50">
                  <c:v>3.495</c:v>
                </c:pt>
                <c:pt idx="51">
                  <c:v>3.4825</c:v>
                </c:pt>
                <c:pt idx="52">
                  <c:v>3.4699999999999998</c:v>
                </c:pt>
                <c:pt idx="53">
                  <c:v>3.4575</c:v>
                </c:pt>
                <c:pt idx="54">
                  <c:v>3.445</c:v>
                </c:pt>
                <c:pt idx="55">
                  <c:v>3.4325</c:v>
                </c:pt>
                <c:pt idx="56">
                  <c:v>3.42</c:v>
                </c:pt>
                <c:pt idx="57">
                  <c:v>3.4075</c:v>
                </c:pt>
                <c:pt idx="58">
                  <c:v>3.3950000000000005</c:v>
                </c:pt>
                <c:pt idx="59">
                  <c:v>3.3825000000000003</c:v>
                </c:pt>
                <c:pt idx="60">
                  <c:v>3.37</c:v>
                </c:pt>
                <c:pt idx="61">
                  <c:v>3.3825000000000003</c:v>
                </c:pt>
                <c:pt idx="62">
                  <c:v>3.3950000000000005</c:v>
                </c:pt>
                <c:pt idx="63">
                  <c:v>3.4075</c:v>
                </c:pt>
                <c:pt idx="64">
                  <c:v>3.42</c:v>
                </c:pt>
                <c:pt idx="65">
                  <c:v>3.4325</c:v>
                </c:pt>
                <c:pt idx="66">
                  <c:v>3.445</c:v>
                </c:pt>
                <c:pt idx="67">
                  <c:v>3.4575</c:v>
                </c:pt>
                <c:pt idx="68">
                  <c:v>3.4699999999999998</c:v>
                </c:pt>
                <c:pt idx="69">
                  <c:v>3.4825</c:v>
                </c:pt>
                <c:pt idx="70">
                  <c:v>3.495</c:v>
                </c:pt>
                <c:pt idx="71">
                  <c:v>3.5075</c:v>
                </c:pt>
                <c:pt idx="72">
                  <c:v>3.52</c:v>
                </c:pt>
                <c:pt idx="73">
                  <c:v>3.5324999999999998</c:v>
                </c:pt>
                <c:pt idx="74">
                  <c:v>3.5450000000000004</c:v>
                </c:pt>
                <c:pt idx="75">
                  <c:v>3.5575</c:v>
                </c:pt>
                <c:pt idx="76">
                  <c:v>3.5700000000000003</c:v>
                </c:pt>
                <c:pt idx="77">
                  <c:v>3.5825</c:v>
                </c:pt>
                <c:pt idx="78">
                  <c:v>3.5949999999999998</c:v>
                </c:pt>
                <c:pt idx="79">
                  <c:v>3.6075</c:v>
                </c:pt>
                <c:pt idx="80">
                  <c:v>3.62</c:v>
                </c:pt>
                <c:pt idx="81">
                  <c:v>3.6325</c:v>
                </c:pt>
                <c:pt idx="82">
                  <c:v>3.6450000000000005</c:v>
                </c:pt>
                <c:pt idx="83">
                  <c:v>3.6574999999999998</c:v>
                </c:pt>
                <c:pt idx="84">
                  <c:v>3.67</c:v>
                </c:pt>
                <c:pt idx="85">
                  <c:v>3.6516666666666664</c:v>
                </c:pt>
                <c:pt idx="86">
                  <c:v>3.6333333333333337</c:v>
                </c:pt>
                <c:pt idx="87">
                  <c:v>3.615</c:v>
                </c:pt>
                <c:pt idx="88">
                  <c:v>3.5966666666666667</c:v>
                </c:pt>
                <c:pt idx="89">
                  <c:v>3.578333333333333</c:v>
                </c:pt>
                <c:pt idx="90">
                  <c:v>3.5600000000000005</c:v>
                </c:pt>
                <c:pt idx="91">
                  <c:v>3.541666666666667</c:v>
                </c:pt>
                <c:pt idx="92">
                  <c:v>3.5233333333333334</c:v>
                </c:pt>
                <c:pt idx="93">
                  <c:v>3.505</c:v>
                </c:pt>
                <c:pt idx="94">
                  <c:v>3.486666666666667</c:v>
                </c:pt>
                <c:pt idx="95">
                  <c:v>3.4683333333333333</c:v>
                </c:pt>
                <c:pt idx="96">
                  <c:v>3.45</c:v>
                </c:pt>
                <c:pt idx="97">
                  <c:v>3.4475000000000002</c:v>
                </c:pt>
                <c:pt idx="98">
                  <c:v>3.445</c:v>
                </c:pt>
                <c:pt idx="99">
                  <c:v>3.4425</c:v>
                </c:pt>
                <c:pt idx="100">
                  <c:v>3.4400000000000004</c:v>
                </c:pt>
                <c:pt idx="101">
                  <c:v>3.4375</c:v>
                </c:pt>
                <c:pt idx="102">
                  <c:v>3.4350000000000005</c:v>
                </c:pt>
                <c:pt idx="103">
                  <c:v>3.4325</c:v>
                </c:pt>
                <c:pt idx="104">
                  <c:v>3.4299999999999997</c:v>
                </c:pt>
                <c:pt idx="105">
                  <c:v>3.4275</c:v>
                </c:pt>
                <c:pt idx="106">
                  <c:v>3.4250000000000003</c:v>
                </c:pt>
                <c:pt idx="107">
                  <c:v>3.4225</c:v>
                </c:pt>
                <c:pt idx="108">
                  <c:v>3.42</c:v>
                </c:pt>
                <c:pt idx="109">
                  <c:v>3.4366666666666665</c:v>
                </c:pt>
                <c:pt idx="110">
                  <c:v>3.4533333333333336</c:v>
                </c:pt>
                <c:pt idx="111">
                  <c:v>3.4699999999999998</c:v>
                </c:pt>
                <c:pt idx="112">
                  <c:v>3.4866666666666664</c:v>
                </c:pt>
                <c:pt idx="113">
                  <c:v>3.5033333333333334</c:v>
                </c:pt>
                <c:pt idx="114">
                  <c:v>3.5199999999999996</c:v>
                </c:pt>
                <c:pt idx="115">
                  <c:v>3.536666666666667</c:v>
                </c:pt>
                <c:pt idx="116">
                  <c:v>3.5533333333333337</c:v>
                </c:pt>
                <c:pt idx="117">
                  <c:v>3.57</c:v>
                </c:pt>
                <c:pt idx="118">
                  <c:v>3.586666666666667</c:v>
                </c:pt>
                <c:pt idx="119">
                  <c:v>3.6033333333333335</c:v>
                </c:pt>
                <c:pt idx="120">
                  <c:v>3.62</c:v>
                </c:pt>
                <c:pt idx="121">
                  <c:v>3.618333333333333</c:v>
                </c:pt>
                <c:pt idx="122">
                  <c:v>3.616666666666667</c:v>
                </c:pt>
                <c:pt idx="123">
                  <c:v>3.6149999999999998</c:v>
                </c:pt>
                <c:pt idx="124">
                  <c:v>3.6133333333333333</c:v>
                </c:pt>
                <c:pt idx="125">
                  <c:v>3.611666666666667</c:v>
                </c:pt>
                <c:pt idx="126">
                  <c:v>3.61</c:v>
                </c:pt>
                <c:pt idx="127">
                  <c:v>3.6083333333333334</c:v>
                </c:pt>
                <c:pt idx="128">
                  <c:v>3.6066666666666665</c:v>
                </c:pt>
                <c:pt idx="129">
                  <c:v>3.6049999999999995</c:v>
                </c:pt>
                <c:pt idx="130">
                  <c:v>3.6033333333333335</c:v>
                </c:pt>
                <c:pt idx="131">
                  <c:v>3.601666666666667</c:v>
                </c:pt>
                <c:pt idx="132">
                  <c:v>3.6</c:v>
                </c:pt>
                <c:pt idx="133">
                  <c:v>3.6125000000000003</c:v>
                </c:pt>
                <c:pt idx="134">
                  <c:v>3.625</c:v>
                </c:pt>
                <c:pt idx="135">
                  <c:v>3.6374999999999997</c:v>
                </c:pt>
                <c:pt idx="136">
                  <c:v>3.65</c:v>
                </c:pt>
                <c:pt idx="137">
                  <c:v>3.6625</c:v>
                </c:pt>
                <c:pt idx="138">
                  <c:v>3.675</c:v>
                </c:pt>
                <c:pt idx="139">
                  <c:v>3.6875</c:v>
                </c:pt>
                <c:pt idx="140">
                  <c:v>3.7</c:v>
                </c:pt>
                <c:pt idx="141">
                  <c:v>3.7125</c:v>
                </c:pt>
                <c:pt idx="142">
                  <c:v>3.725</c:v>
                </c:pt>
                <c:pt idx="143">
                  <c:v>3.7375</c:v>
                </c:pt>
                <c:pt idx="144">
                  <c:v>3.75</c:v>
                </c:pt>
                <c:pt idx="145">
                  <c:v>3.7458333333333336</c:v>
                </c:pt>
                <c:pt idx="146">
                  <c:v>3.7416666666666667</c:v>
                </c:pt>
                <c:pt idx="147">
                  <c:v>3.7375000000000003</c:v>
                </c:pt>
                <c:pt idx="148">
                  <c:v>3.7333333333333334</c:v>
                </c:pt>
                <c:pt idx="149">
                  <c:v>3.729166666666667</c:v>
                </c:pt>
                <c:pt idx="150">
                  <c:v>3.7250000000000005</c:v>
                </c:pt>
                <c:pt idx="151">
                  <c:v>3.7208333333333337</c:v>
                </c:pt>
                <c:pt idx="152">
                  <c:v>3.716666666666667</c:v>
                </c:pt>
                <c:pt idx="153">
                  <c:v>3.7125000000000004</c:v>
                </c:pt>
                <c:pt idx="154">
                  <c:v>3.7083333333333335</c:v>
                </c:pt>
                <c:pt idx="155">
                  <c:v>3.704166666666667</c:v>
                </c:pt>
                <c:pt idx="156">
                  <c:v>3.7</c:v>
                </c:pt>
                <c:pt idx="157">
                  <c:v>3.6800000000000006</c:v>
                </c:pt>
                <c:pt idx="158">
                  <c:v>3.66</c:v>
                </c:pt>
                <c:pt idx="159">
                  <c:v>3.64</c:v>
                </c:pt>
                <c:pt idx="160">
                  <c:v>3.62</c:v>
                </c:pt>
                <c:pt idx="161">
                  <c:v>3.6000000000000005</c:v>
                </c:pt>
                <c:pt idx="162">
                  <c:v>3.58</c:v>
                </c:pt>
                <c:pt idx="163">
                  <c:v>3.5599999999999996</c:v>
                </c:pt>
                <c:pt idx="164">
                  <c:v>3.54</c:v>
                </c:pt>
                <c:pt idx="165">
                  <c:v>3.5200000000000005</c:v>
                </c:pt>
                <c:pt idx="166">
                  <c:v>3.5</c:v>
                </c:pt>
                <c:pt idx="167">
                  <c:v>3.4800000000000004</c:v>
                </c:pt>
                <c:pt idx="168">
                  <c:v>3.46</c:v>
                </c:pt>
                <c:pt idx="169">
                  <c:v>3.4716666666666667</c:v>
                </c:pt>
                <c:pt idx="170">
                  <c:v>3.4833333333333334</c:v>
                </c:pt>
                <c:pt idx="171">
                  <c:v>3.495</c:v>
                </c:pt>
                <c:pt idx="172">
                  <c:v>3.506666666666667</c:v>
                </c:pt>
                <c:pt idx="173">
                  <c:v>3.518333333333333</c:v>
                </c:pt>
                <c:pt idx="174">
                  <c:v>3.53</c:v>
                </c:pt>
                <c:pt idx="175">
                  <c:v>3.541666666666667</c:v>
                </c:pt>
                <c:pt idx="176">
                  <c:v>3.5533333333333332</c:v>
                </c:pt>
                <c:pt idx="177">
                  <c:v>3.5649999999999995</c:v>
                </c:pt>
                <c:pt idx="178">
                  <c:v>3.5766666666666667</c:v>
                </c:pt>
                <c:pt idx="179">
                  <c:v>3.588333333333334</c:v>
                </c:pt>
                <c:pt idx="180">
                  <c:v>3.6</c:v>
                </c:pt>
                <c:pt idx="181">
                  <c:v>3.5833333333333335</c:v>
                </c:pt>
                <c:pt idx="182">
                  <c:v>3.5666666666666664</c:v>
                </c:pt>
                <c:pt idx="183">
                  <c:v>3.55</c:v>
                </c:pt>
                <c:pt idx="184">
                  <c:v>3.533333333333333</c:v>
                </c:pt>
                <c:pt idx="185">
                  <c:v>3.5166666666666666</c:v>
                </c:pt>
                <c:pt idx="186">
                  <c:v>3.5</c:v>
                </c:pt>
                <c:pt idx="187">
                  <c:v>3.4833333333333334</c:v>
                </c:pt>
                <c:pt idx="188">
                  <c:v>3.466666666666667</c:v>
                </c:pt>
                <c:pt idx="189">
                  <c:v>3.4499999999999997</c:v>
                </c:pt>
                <c:pt idx="190">
                  <c:v>3.4333333333333336</c:v>
                </c:pt>
                <c:pt idx="191">
                  <c:v>3.4166666666666665</c:v>
                </c:pt>
                <c:pt idx="192">
                  <c:v>3.4</c:v>
                </c:pt>
                <c:pt idx="193">
                  <c:v>3.3958333333333335</c:v>
                </c:pt>
                <c:pt idx="194">
                  <c:v>3.3916666666666666</c:v>
                </c:pt>
                <c:pt idx="195">
                  <c:v>3.3874999999999997</c:v>
                </c:pt>
                <c:pt idx="196">
                  <c:v>3.3833333333333333</c:v>
                </c:pt>
                <c:pt idx="197">
                  <c:v>3.3791666666666664</c:v>
                </c:pt>
                <c:pt idx="198">
                  <c:v>3.375</c:v>
                </c:pt>
                <c:pt idx="199">
                  <c:v>3.3708333333333336</c:v>
                </c:pt>
                <c:pt idx="200">
                  <c:v>3.3666666666666667</c:v>
                </c:pt>
                <c:pt idx="201">
                  <c:v>3.3625000000000003</c:v>
                </c:pt>
                <c:pt idx="202">
                  <c:v>3.3583333333333334</c:v>
                </c:pt>
                <c:pt idx="203">
                  <c:v>3.3541666666666665</c:v>
                </c:pt>
                <c:pt idx="204">
                  <c:v>3.35</c:v>
                </c:pt>
                <c:pt idx="205">
                  <c:v>3.3291666666666666</c:v>
                </c:pt>
                <c:pt idx="206">
                  <c:v>3.308333333333333</c:v>
                </c:pt>
                <c:pt idx="207">
                  <c:v>3.2875</c:v>
                </c:pt>
                <c:pt idx="208">
                  <c:v>3.2666666666666666</c:v>
                </c:pt>
                <c:pt idx="209">
                  <c:v>3.2458333333333336</c:v>
                </c:pt>
                <c:pt idx="210">
                  <c:v>3.225</c:v>
                </c:pt>
                <c:pt idx="211">
                  <c:v>3.2041666666666666</c:v>
                </c:pt>
                <c:pt idx="212">
                  <c:v>3.1833333333333336</c:v>
                </c:pt>
                <c:pt idx="213">
                  <c:v>3.1625</c:v>
                </c:pt>
                <c:pt idx="214">
                  <c:v>3.1416666666666666</c:v>
                </c:pt>
                <c:pt idx="215">
                  <c:v>3.1208333333333336</c:v>
                </c:pt>
                <c:pt idx="216">
                  <c:v>3.1</c:v>
                </c:pt>
                <c:pt idx="217">
                  <c:v>3.104166666666667</c:v>
                </c:pt>
                <c:pt idx="218">
                  <c:v>3.1083333333333334</c:v>
                </c:pt>
                <c:pt idx="219">
                  <c:v>3.1125000000000003</c:v>
                </c:pt>
                <c:pt idx="220">
                  <c:v>3.116666666666667</c:v>
                </c:pt>
                <c:pt idx="221">
                  <c:v>3.1208333333333336</c:v>
                </c:pt>
                <c:pt idx="222">
                  <c:v>3.125</c:v>
                </c:pt>
                <c:pt idx="223">
                  <c:v>3.129166666666667</c:v>
                </c:pt>
                <c:pt idx="224">
                  <c:v>3.1333333333333337</c:v>
                </c:pt>
                <c:pt idx="225">
                  <c:v>3.1374999999999997</c:v>
                </c:pt>
                <c:pt idx="226">
                  <c:v>3.1416666666666666</c:v>
                </c:pt>
                <c:pt idx="227">
                  <c:v>3.145833333333333</c:v>
                </c:pt>
                <c:pt idx="228">
                  <c:v>3.15</c:v>
                </c:pt>
                <c:pt idx="229">
                  <c:v>3.145833333333333</c:v>
                </c:pt>
                <c:pt idx="230">
                  <c:v>3.1416666666666666</c:v>
                </c:pt>
                <c:pt idx="231">
                  <c:v>3.1374999999999997</c:v>
                </c:pt>
                <c:pt idx="232">
                  <c:v>3.1333333333333337</c:v>
                </c:pt>
                <c:pt idx="233">
                  <c:v>3.129166666666667</c:v>
                </c:pt>
                <c:pt idx="234">
                  <c:v>3.125</c:v>
                </c:pt>
                <c:pt idx="235">
                  <c:v>3.1208333333333336</c:v>
                </c:pt>
                <c:pt idx="236">
                  <c:v>3.116666666666667</c:v>
                </c:pt>
                <c:pt idx="237">
                  <c:v>3.1125000000000003</c:v>
                </c:pt>
                <c:pt idx="238">
                  <c:v>3.1083333333333334</c:v>
                </c:pt>
                <c:pt idx="239">
                  <c:v>3.104166666666667</c:v>
                </c:pt>
                <c:pt idx="240">
                  <c:v>3.1</c:v>
                </c:pt>
                <c:pt idx="241">
                  <c:v>3.106666666666667</c:v>
                </c:pt>
                <c:pt idx="242">
                  <c:v>3.1133333333333333</c:v>
                </c:pt>
                <c:pt idx="243">
                  <c:v>3.12</c:v>
                </c:pt>
                <c:pt idx="244">
                  <c:v>3.126666666666667</c:v>
                </c:pt>
                <c:pt idx="245">
                  <c:v>3.1333333333333333</c:v>
                </c:pt>
                <c:pt idx="246">
                  <c:v>3.14</c:v>
                </c:pt>
                <c:pt idx="247">
                  <c:v>3.146666666666667</c:v>
                </c:pt>
                <c:pt idx="248">
                  <c:v>3.1533333333333333</c:v>
                </c:pt>
                <c:pt idx="249">
                  <c:v>3.16</c:v>
                </c:pt>
                <c:pt idx="250">
                  <c:v>3.1666666666666665</c:v>
                </c:pt>
                <c:pt idx="251">
                  <c:v>3.173333333333334</c:v>
                </c:pt>
                <c:pt idx="252">
                  <c:v>3.18</c:v>
                </c:pt>
                <c:pt idx="253">
                  <c:v>3.1900000000000004</c:v>
                </c:pt>
                <c:pt idx="254">
                  <c:v>3.1999999999999997</c:v>
                </c:pt>
                <c:pt idx="255">
                  <c:v>3.21</c:v>
                </c:pt>
                <c:pt idx="256">
                  <c:v>3.2199999999999998</c:v>
                </c:pt>
                <c:pt idx="257">
                  <c:v>3.2300000000000004</c:v>
                </c:pt>
                <c:pt idx="258">
                  <c:v>3.2399999999999998</c:v>
                </c:pt>
                <c:pt idx="259">
                  <c:v>3.25</c:v>
                </c:pt>
                <c:pt idx="260">
                  <c:v>3.26</c:v>
                </c:pt>
                <c:pt idx="261">
                  <c:v>3.27</c:v>
                </c:pt>
                <c:pt idx="262">
                  <c:v>3.2800000000000002</c:v>
                </c:pt>
                <c:pt idx="263">
                  <c:v>3.29</c:v>
                </c:pt>
                <c:pt idx="264">
                  <c:v>3.3</c:v>
                </c:pt>
                <c:pt idx="265">
                  <c:v>3.308333333333333</c:v>
                </c:pt>
                <c:pt idx="266">
                  <c:v>3.3166666666666664</c:v>
                </c:pt>
                <c:pt idx="267">
                  <c:v>3.325</c:v>
                </c:pt>
                <c:pt idx="268">
                  <c:v>3.333333333333333</c:v>
                </c:pt>
                <c:pt idx="269">
                  <c:v>3.341666666666667</c:v>
                </c:pt>
                <c:pt idx="270">
                  <c:v>3.3499999999999996</c:v>
                </c:pt>
                <c:pt idx="271">
                  <c:v>3.3583333333333334</c:v>
                </c:pt>
                <c:pt idx="272">
                  <c:v>3.3666666666666663</c:v>
                </c:pt>
                <c:pt idx="273">
                  <c:v>3.3749999999999996</c:v>
                </c:pt>
                <c:pt idx="274">
                  <c:v>3.3833333333333333</c:v>
                </c:pt>
                <c:pt idx="275">
                  <c:v>3.3916666666666666</c:v>
                </c:pt>
                <c:pt idx="276">
                  <c:v>3.4</c:v>
                </c:pt>
                <c:pt idx="277">
                  <c:v>3.4066666666666667</c:v>
                </c:pt>
                <c:pt idx="278">
                  <c:v>3.4133333333333336</c:v>
                </c:pt>
                <c:pt idx="279">
                  <c:v>3.42</c:v>
                </c:pt>
                <c:pt idx="280">
                  <c:v>3.4266666666666667</c:v>
                </c:pt>
                <c:pt idx="281">
                  <c:v>3.4333333333333336</c:v>
                </c:pt>
                <c:pt idx="282">
                  <c:v>3.44</c:v>
                </c:pt>
                <c:pt idx="283">
                  <c:v>3.4466666666666663</c:v>
                </c:pt>
                <c:pt idx="284">
                  <c:v>3.453333333333333</c:v>
                </c:pt>
                <c:pt idx="285">
                  <c:v>3.46</c:v>
                </c:pt>
                <c:pt idx="286">
                  <c:v>3.466666666666667</c:v>
                </c:pt>
                <c:pt idx="287">
                  <c:v>3.473333333333333</c:v>
                </c:pt>
                <c:pt idx="288">
                  <c:v>3.48</c:v>
                </c:pt>
                <c:pt idx="289">
                  <c:v>3.475833333333333</c:v>
                </c:pt>
                <c:pt idx="290">
                  <c:v>3.4716666666666667</c:v>
                </c:pt>
                <c:pt idx="291">
                  <c:v>3.4675</c:v>
                </c:pt>
                <c:pt idx="292">
                  <c:v>3.463333333333333</c:v>
                </c:pt>
                <c:pt idx="293">
                  <c:v>3.4591666666666665</c:v>
                </c:pt>
                <c:pt idx="294">
                  <c:v>3.455</c:v>
                </c:pt>
                <c:pt idx="295">
                  <c:v>3.4508333333333336</c:v>
                </c:pt>
                <c:pt idx="296">
                  <c:v>3.4466666666666663</c:v>
                </c:pt>
                <c:pt idx="297">
                  <c:v>3.4425000000000003</c:v>
                </c:pt>
                <c:pt idx="298">
                  <c:v>3.438333333333334</c:v>
                </c:pt>
                <c:pt idx="299">
                  <c:v>3.434166666666667</c:v>
                </c:pt>
                <c:pt idx="300">
                  <c:v>3.43</c:v>
                </c:pt>
                <c:pt idx="301">
                  <c:v>3.45</c:v>
                </c:pt>
                <c:pt idx="302">
                  <c:v>3.4700000000000006</c:v>
                </c:pt>
                <c:pt idx="303">
                  <c:v>3.49</c:v>
                </c:pt>
                <c:pt idx="304">
                  <c:v>3.51</c:v>
                </c:pt>
                <c:pt idx="305">
                  <c:v>3.5300000000000002</c:v>
                </c:pt>
                <c:pt idx="306">
                  <c:v>3.55</c:v>
                </c:pt>
                <c:pt idx="307">
                  <c:v>3.5700000000000003</c:v>
                </c:pt>
                <c:pt idx="308">
                  <c:v>3.59</c:v>
                </c:pt>
                <c:pt idx="309">
                  <c:v>3.61</c:v>
                </c:pt>
                <c:pt idx="310">
                  <c:v>3.6300000000000003</c:v>
                </c:pt>
                <c:pt idx="311">
                  <c:v>3.6499999999999995</c:v>
                </c:pt>
                <c:pt idx="312">
                  <c:v>3.67</c:v>
                </c:pt>
                <c:pt idx="313">
                  <c:v>3.6866666666666665</c:v>
                </c:pt>
                <c:pt idx="314">
                  <c:v>3.7033333333333336</c:v>
                </c:pt>
                <c:pt idx="315">
                  <c:v>3.7199999999999998</c:v>
                </c:pt>
                <c:pt idx="316">
                  <c:v>3.736666666666667</c:v>
                </c:pt>
                <c:pt idx="317">
                  <c:v>3.753333333333333</c:v>
                </c:pt>
                <c:pt idx="318">
                  <c:v>3.7699999999999996</c:v>
                </c:pt>
                <c:pt idx="319">
                  <c:v>3.7866666666666666</c:v>
                </c:pt>
                <c:pt idx="320">
                  <c:v>3.8033333333333337</c:v>
                </c:pt>
                <c:pt idx="321">
                  <c:v>3.82</c:v>
                </c:pt>
                <c:pt idx="322">
                  <c:v>3.836666666666667</c:v>
                </c:pt>
                <c:pt idx="323">
                  <c:v>3.853333333333333</c:v>
                </c:pt>
                <c:pt idx="324">
                  <c:v>3.87</c:v>
                </c:pt>
                <c:pt idx="325">
                  <c:v>3.8608333333333333</c:v>
                </c:pt>
                <c:pt idx="326">
                  <c:v>3.8516666666666666</c:v>
                </c:pt>
                <c:pt idx="327">
                  <c:v>3.8425</c:v>
                </c:pt>
                <c:pt idx="328">
                  <c:v>3.833333333333333</c:v>
                </c:pt>
                <c:pt idx="329">
                  <c:v>3.8241666666666663</c:v>
                </c:pt>
                <c:pt idx="330">
                  <c:v>3.8149999999999995</c:v>
                </c:pt>
                <c:pt idx="331">
                  <c:v>3.805833333333333</c:v>
                </c:pt>
                <c:pt idx="332">
                  <c:v>3.7966666666666664</c:v>
                </c:pt>
                <c:pt idx="333">
                  <c:v>3.7874999999999996</c:v>
                </c:pt>
                <c:pt idx="334">
                  <c:v>3.778333333333333</c:v>
                </c:pt>
                <c:pt idx="335">
                  <c:v>3.769166666666667</c:v>
                </c:pt>
                <c:pt idx="336">
                  <c:v>3.76</c:v>
                </c:pt>
                <c:pt idx="337">
                  <c:v>3.7725</c:v>
                </c:pt>
                <c:pt idx="338">
                  <c:v>3.7849999999999997</c:v>
                </c:pt>
                <c:pt idx="339">
                  <c:v>3.7975</c:v>
                </c:pt>
                <c:pt idx="340">
                  <c:v>3.8099999999999996</c:v>
                </c:pt>
                <c:pt idx="341">
                  <c:v>3.8225</c:v>
                </c:pt>
                <c:pt idx="342">
                  <c:v>3.835</c:v>
                </c:pt>
                <c:pt idx="343">
                  <c:v>3.8474999999999997</c:v>
                </c:pt>
                <c:pt idx="344">
                  <c:v>3.8600000000000003</c:v>
                </c:pt>
                <c:pt idx="345">
                  <c:v>3.8724999999999996</c:v>
                </c:pt>
                <c:pt idx="346">
                  <c:v>3.885</c:v>
                </c:pt>
                <c:pt idx="347">
                  <c:v>3.8975000000000004</c:v>
                </c:pt>
                <c:pt idx="348">
                  <c:v>3.91</c:v>
                </c:pt>
                <c:pt idx="349">
                  <c:v>3.9158333333333335</c:v>
                </c:pt>
                <c:pt idx="350">
                  <c:v>3.921666666666667</c:v>
                </c:pt>
                <c:pt idx="351">
                  <c:v>3.9274999999999998</c:v>
                </c:pt>
                <c:pt idx="352">
                  <c:v>3.9333333333333336</c:v>
                </c:pt>
                <c:pt idx="353">
                  <c:v>3.9391666666666665</c:v>
                </c:pt>
                <c:pt idx="354">
                  <c:v>3.9450000000000003</c:v>
                </c:pt>
                <c:pt idx="355">
                  <c:v>3.9508333333333336</c:v>
                </c:pt>
                <c:pt idx="356">
                  <c:v>3.956666666666667</c:v>
                </c:pt>
                <c:pt idx="357">
                  <c:v>3.9625</c:v>
                </c:pt>
                <c:pt idx="358">
                  <c:v>3.9683333333333333</c:v>
                </c:pt>
                <c:pt idx="359">
                  <c:v>3.9741666666666666</c:v>
                </c:pt>
                <c:pt idx="360">
                  <c:v>3.98</c:v>
                </c:pt>
                <c:pt idx="361">
                  <c:v>3.9825</c:v>
                </c:pt>
                <c:pt idx="362">
                  <c:v>3.985</c:v>
                </c:pt>
                <c:pt idx="363">
                  <c:v>3.9875</c:v>
                </c:pt>
                <c:pt idx="364">
                  <c:v>3.99</c:v>
                </c:pt>
                <c:pt idx="365">
                  <c:v>3.9924999999999997</c:v>
                </c:pt>
                <c:pt idx="366">
                  <c:v>3.995</c:v>
                </c:pt>
                <c:pt idx="367">
                  <c:v>3.9975</c:v>
                </c:pt>
                <c:pt idx="368">
                  <c:v>4</c:v>
                </c:pt>
                <c:pt idx="369">
                  <c:v>4.0024999999999995</c:v>
                </c:pt>
                <c:pt idx="370">
                  <c:v>4.005</c:v>
                </c:pt>
                <c:pt idx="371">
                  <c:v>4.0075</c:v>
                </c:pt>
                <c:pt idx="372">
                  <c:v>4.01</c:v>
                </c:pt>
                <c:pt idx="373">
                  <c:v>4.046666666666667</c:v>
                </c:pt>
                <c:pt idx="374">
                  <c:v>4.083333333333333</c:v>
                </c:pt>
                <c:pt idx="375">
                  <c:v>4.12</c:v>
                </c:pt>
                <c:pt idx="376">
                  <c:v>4.156666666666666</c:v>
                </c:pt>
                <c:pt idx="377">
                  <c:v>4.193333333333333</c:v>
                </c:pt>
                <c:pt idx="378">
                  <c:v>4.23</c:v>
                </c:pt>
                <c:pt idx="379">
                  <c:v>4.266666666666667</c:v>
                </c:pt>
                <c:pt idx="380">
                  <c:v>4.303333333333334</c:v>
                </c:pt>
                <c:pt idx="381">
                  <c:v>4.34</c:v>
                </c:pt>
                <c:pt idx="382">
                  <c:v>4.376666666666667</c:v>
                </c:pt>
                <c:pt idx="383">
                  <c:v>4.413333333333333</c:v>
                </c:pt>
                <c:pt idx="384">
                  <c:v>4.45</c:v>
                </c:pt>
                <c:pt idx="385">
                  <c:v>4.425833333333333</c:v>
                </c:pt>
                <c:pt idx="386">
                  <c:v>4.401666666666667</c:v>
                </c:pt>
                <c:pt idx="387">
                  <c:v>4.3775</c:v>
                </c:pt>
                <c:pt idx="388">
                  <c:v>4.3533333333333335</c:v>
                </c:pt>
                <c:pt idx="389">
                  <c:v>4.3291666666666675</c:v>
                </c:pt>
                <c:pt idx="390">
                  <c:v>4.305</c:v>
                </c:pt>
                <c:pt idx="391">
                  <c:v>4.280833333333334</c:v>
                </c:pt>
                <c:pt idx="392">
                  <c:v>4.256666666666667</c:v>
                </c:pt>
                <c:pt idx="393">
                  <c:v>4.2325</c:v>
                </c:pt>
                <c:pt idx="394">
                  <c:v>4.208333333333334</c:v>
                </c:pt>
                <c:pt idx="395">
                  <c:v>4.184166666666667</c:v>
                </c:pt>
                <c:pt idx="396">
                  <c:v>4.16</c:v>
                </c:pt>
                <c:pt idx="397">
                  <c:v>4.166666666666667</c:v>
                </c:pt>
                <c:pt idx="398">
                  <c:v>4.173333333333334</c:v>
                </c:pt>
                <c:pt idx="399">
                  <c:v>4.18</c:v>
                </c:pt>
                <c:pt idx="400">
                  <c:v>4.1866666666666665</c:v>
                </c:pt>
                <c:pt idx="401">
                  <c:v>4.193333333333333</c:v>
                </c:pt>
                <c:pt idx="402">
                  <c:v>4.2</c:v>
                </c:pt>
                <c:pt idx="403">
                  <c:v>4.206666666666667</c:v>
                </c:pt>
                <c:pt idx="404">
                  <c:v>4.213333333333333</c:v>
                </c:pt>
                <c:pt idx="405">
                  <c:v>4.220000000000001</c:v>
                </c:pt>
                <c:pt idx="406">
                  <c:v>4.226666666666667</c:v>
                </c:pt>
                <c:pt idx="407">
                  <c:v>4.233333333333333</c:v>
                </c:pt>
                <c:pt idx="408">
                  <c:v>4.24</c:v>
                </c:pt>
                <c:pt idx="409">
                  <c:v>4.224166666666667</c:v>
                </c:pt>
                <c:pt idx="410">
                  <c:v>4.208333333333334</c:v>
                </c:pt>
                <c:pt idx="411">
                  <c:v>4.1925</c:v>
                </c:pt>
                <c:pt idx="412">
                  <c:v>4.176666666666667</c:v>
                </c:pt>
                <c:pt idx="413">
                  <c:v>4.160833333333333</c:v>
                </c:pt>
                <c:pt idx="414">
                  <c:v>4.145</c:v>
                </c:pt>
                <c:pt idx="415">
                  <c:v>4.129166666666666</c:v>
                </c:pt>
                <c:pt idx="416">
                  <c:v>4.113333333333333</c:v>
                </c:pt>
                <c:pt idx="417">
                  <c:v>4.0975</c:v>
                </c:pt>
                <c:pt idx="418">
                  <c:v>4.081666666666667</c:v>
                </c:pt>
                <c:pt idx="419">
                  <c:v>4.065833333333333</c:v>
                </c:pt>
                <c:pt idx="420">
                  <c:v>4.05</c:v>
                </c:pt>
                <c:pt idx="421">
                  <c:v>4.0649999999999995</c:v>
                </c:pt>
                <c:pt idx="422">
                  <c:v>4.08</c:v>
                </c:pt>
                <c:pt idx="423">
                  <c:v>4.095</c:v>
                </c:pt>
                <c:pt idx="424">
                  <c:v>4.109999999999999</c:v>
                </c:pt>
                <c:pt idx="425">
                  <c:v>4.125</c:v>
                </c:pt>
                <c:pt idx="426">
                  <c:v>4.140000000000001</c:v>
                </c:pt>
                <c:pt idx="427">
                  <c:v>4.155</c:v>
                </c:pt>
                <c:pt idx="428">
                  <c:v>4.17</c:v>
                </c:pt>
                <c:pt idx="429">
                  <c:v>4.1850000000000005</c:v>
                </c:pt>
                <c:pt idx="430">
                  <c:v>4.2</c:v>
                </c:pt>
                <c:pt idx="431">
                  <c:v>4.215</c:v>
                </c:pt>
                <c:pt idx="432">
                  <c:v>4.23</c:v>
                </c:pt>
                <c:pt idx="433">
                  <c:v>4.258333333333333</c:v>
                </c:pt>
                <c:pt idx="434">
                  <c:v>4.286666666666667</c:v>
                </c:pt>
                <c:pt idx="435">
                  <c:v>4.315000000000001</c:v>
                </c:pt>
                <c:pt idx="436">
                  <c:v>4.343333333333334</c:v>
                </c:pt>
                <c:pt idx="437">
                  <c:v>4.371666666666667</c:v>
                </c:pt>
                <c:pt idx="438">
                  <c:v>4.4</c:v>
                </c:pt>
                <c:pt idx="439">
                  <c:v>4.428333333333334</c:v>
                </c:pt>
                <c:pt idx="440">
                  <c:v>4.456666666666667</c:v>
                </c:pt>
                <c:pt idx="441">
                  <c:v>4.485</c:v>
                </c:pt>
                <c:pt idx="442">
                  <c:v>4.513333333333334</c:v>
                </c:pt>
                <c:pt idx="443">
                  <c:v>4.541666666666667</c:v>
                </c:pt>
                <c:pt idx="444">
                  <c:v>4.57</c:v>
                </c:pt>
                <c:pt idx="445">
                  <c:v>4.564166666666667</c:v>
                </c:pt>
                <c:pt idx="446">
                  <c:v>4.558333333333334</c:v>
                </c:pt>
                <c:pt idx="447">
                  <c:v>4.5525</c:v>
                </c:pt>
                <c:pt idx="448">
                  <c:v>4.546666666666667</c:v>
                </c:pt>
                <c:pt idx="449">
                  <c:v>4.5408333333333335</c:v>
                </c:pt>
                <c:pt idx="450">
                  <c:v>4.535</c:v>
                </c:pt>
                <c:pt idx="451">
                  <c:v>4.529166666666667</c:v>
                </c:pt>
                <c:pt idx="452">
                  <c:v>4.523333333333333</c:v>
                </c:pt>
                <c:pt idx="453">
                  <c:v>4.5175</c:v>
                </c:pt>
                <c:pt idx="454">
                  <c:v>4.511666666666667</c:v>
                </c:pt>
                <c:pt idx="455">
                  <c:v>4.505833333333333</c:v>
                </c:pt>
                <c:pt idx="456">
                  <c:v>4.5</c:v>
                </c:pt>
                <c:pt idx="457">
                  <c:v>4.539166666666667</c:v>
                </c:pt>
                <c:pt idx="458">
                  <c:v>4.578333333333333</c:v>
                </c:pt>
                <c:pt idx="459">
                  <c:v>4.6175</c:v>
                </c:pt>
                <c:pt idx="460">
                  <c:v>4.656666666666666</c:v>
                </c:pt>
                <c:pt idx="461">
                  <c:v>4.695833333333333</c:v>
                </c:pt>
                <c:pt idx="462">
                  <c:v>4.734999999999999</c:v>
                </c:pt>
                <c:pt idx="463">
                  <c:v>4.774166666666666</c:v>
                </c:pt>
                <c:pt idx="464">
                  <c:v>4.813333333333333</c:v>
                </c:pt>
                <c:pt idx="465">
                  <c:v>4.852499999999999</c:v>
                </c:pt>
                <c:pt idx="466">
                  <c:v>4.891666666666667</c:v>
                </c:pt>
                <c:pt idx="467">
                  <c:v>4.930833333333333</c:v>
                </c:pt>
                <c:pt idx="468">
                  <c:v>4.97</c:v>
                </c:pt>
                <c:pt idx="469">
                  <c:v>4.9799999999999995</c:v>
                </c:pt>
                <c:pt idx="470">
                  <c:v>4.99</c:v>
                </c:pt>
                <c:pt idx="471">
                  <c:v>5</c:v>
                </c:pt>
                <c:pt idx="472">
                  <c:v>5.01</c:v>
                </c:pt>
                <c:pt idx="473">
                  <c:v>5.02</c:v>
                </c:pt>
                <c:pt idx="474">
                  <c:v>5.029999999999999</c:v>
                </c:pt>
                <c:pt idx="475">
                  <c:v>5.039999999999999</c:v>
                </c:pt>
                <c:pt idx="476">
                  <c:v>5.05</c:v>
                </c:pt>
                <c:pt idx="477">
                  <c:v>5.0600000000000005</c:v>
                </c:pt>
                <c:pt idx="478">
                  <c:v>5.069999999999999</c:v>
                </c:pt>
                <c:pt idx="479">
                  <c:v>5.079999999999999</c:v>
                </c:pt>
                <c:pt idx="480">
                  <c:v>5.09</c:v>
                </c:pt>
                <c:pt idx="481">
                  <c:v>5.024166666666666</c:v>
                </c:pt>
                <c:pt idx="482">
                  <c:v>4.958333333333333</c:v>
                </c:pt>
                <c:pt idx="483">
                  <c:v>4.8925</c:v>
                </c:pt>
                <c:pt idx="484">
                  <c:v>4.826666666666666</c:v>
                </c:pt>
                <c:pt idx="485">
                  <c:v>4.760833333333333</c:v>
                </c:pt>
                <c:pt idx="486">
                  <c:v>4.695</c:v>
                </c:pt>
                <c:pt idx="487">
                  <c:v>4.629166666666666</c:v>
                </c:pt>
                <c:pt idx="488">
                  <c:v>4.5633333333333335</c:v>
                </c:pt>
                <c:pt idx="489">
                  <c:v>4.4975</c:v>
                </c:pt>
                <c:pt idx="490">
                  <c:v>4.431666666666667</c:v>
                </c:pt>
                <c:pt idx="491">
                  <c:v>4.365833333333333</c:v>
                </c:pt>
                <c:pt idx="492">
                  <c:v>4.3</c:v>
                </c:pt>
                <c:pt idx="493">
                  <c:v>4.305</c:v>
                </c:pt>
                <c:pt idx="494">
                  <c:v>4.3100000000000005</c:v>
                </c:pt>
                <c:pt idx="495">
                  <c:v>4.3149999999999995</c:v>
                </c:pt>
                <c:pt idx="496">
                  <c:v>4.32</c:v>
                </c:pt>
                <c:pt idx="497">
                  <c:v>4.325</c:v>
                </c:pt>
                <c:pt idx="498">
                  <c:v>4.33</c:v>
                </c:pt>
                <c:pt idx="499">
                  <c:v>4.335</c:v>
                </c:pt>
                <c:pt idx="500">
                  <c:v>4.34</c:v>
                </c:pt>
                <c:pt idx="501">
                  <c:v>4.345</c:v>
                </c:pt>
                <c:pt idx="502">
                  <c:v>4.35</c:v>
                </c:pt>
                <c:pt idx="503">
                  <c:v>4.3549999999999995</c:v>
                </c:pt>
                <c:pt idx="504">
                  <c:v>4.36</c:v>
                </c:pt>
                <c:pt idx="505">
                  <c:v>4.335</c:v>
                </c:pt>
                <c:pt idx="506">
                  <c:v>4.31</c:v>
                </c:pt>
                <c:pt idx="507">
                  <c:v>4.285</c:v>
                </c:pt>
                <c:pt idx="508">
                  <c:v>4.26</c:v>
                </c:pt>
                <c:pt idx="509">
                  <c:v>4.234999999999999</c:v>
                </c:pt>
                <c:pt idx="510">
                  <c:v>4.21</c:v>
                </c:pt>
                <c:pt idx="511">
                  <c:v>4.185</c:v>
                </c:pt>
                <c:pt idx="512">
                  <c:v>4.16</c:v>
                </c:pt>
                <c:pt idx="513">
                  <c:v>4.135</c:v>
                </c:pt>
                <c:pt idx="514">
                  <c:v>4.109999999999999</c:v>
                </c:pt>
                <c:pt idx="515">
                  <c:v>4.085</c:v>
                </c:pt>
                <c:pt idx="516">
                  <c:v>4.06</c:v>
                </c:pt>
                <c:pt idx="517">
                  <c:v>4.043333333333333</c:v>
                </c:pt>
                <c:pt idx="518">
                  <c:v>4.026666666666666</c:v>
                </c:pt>
                <c:pt idx="519">
                  <c:v>4.01</c:v>
                </c:pt>
                <c:pt idx="520">
                  <c:v>3.993333333333333</c:v>
                </c:pt>
                <c:pt idx="521">
                  <c:v>3.9766666666666666</c:v>
                </c:pt>
                <c:pt idx="522">
                  <c:v>3.96</c:v>
                </c:pt>
                <c:pt idx="523">
                  <c:v>3.943333333333333</c:v>
                </c:pt>
                <c:pt idx="524">
                  <c:v>3.9266666666666667</c:v>
                </c:pt>
                <c:pt idx="525">
                  <c:v>3.91</c:v>
                </c:pt>
                <c:pt idx="526">
                  <c:v>3.8933333333333335</c:v>
                </c:pt>
                <c:pt idx="527">
                  <c:v>3.876666666666667</c:v>
                </c:pt>
                <c:pt idx="528">
                  <c:v>3.86</c:v>
                </c:pt>
                <c:pt idx="529">
                  <c:v>3.845</c:v>
                </c:pt>
                <c:pt idx="530">
                  <c:v>3.83</c:v>
                </c:pt>
                <c:pt idx="531">
                  <c:v>3.815</c:v>
                </c:pt>
                <c:pt idx="532">
                  <c:v>3.8</c:v>
                </c:pt>
                <c:pt idx="533">
                  <c:v>3.785</c:v>
                </c:pt>
                <c:pt idx="534">
                  <c:v>3.77</c:v>
                </c:pt>
                <c:pt idx="535">
                  <c:v>3.7550000000000003</c:v>
                </c:pt>
                <c:pt idx="536">
                  <c:v>3.74</c:v>
                </c:pt>
                <c:pt idx="537">
                  <c:v>3.725</c:v>
                </c:pt>
                <c:pt idx="538">
                  <c:v>3.71</c:v>
                </c:pt>
                <c:pt idx="539">
                  <c:v>3.6950000000000003</c:v>
                </c:pt>
                <c:pt idx="540">
                  <c:v>3.68</c:v>
                </c:pt>
                <c:pt idx="541">
                  <c:v>3.651666666666667</c:v>
                </c:pt>
                <c:pt idx="542">
                  <c:v>3.6233333333333335</c:v>
                </c:pt>
                <c:pt idx="543">
                  <c:v>3.595</c:v>
                </c:pt>
                <c:pt idx="544">
                  <c:v>3.566666666666667</c:v>
                </c:pt>
                <c:pt idx="545">
                  <c:v>3.5383333333333336</c:v>
                </c:pt>
                <c:pt idx="546">
                  <c:v>3.51</c:v>
                </c:pt>
                <c:pt idx="547">
                  <c:v>3.4816666666666665</c:v>
                </c:pt>
                <c:pt idx="548">
                  <c:v>3.453333333333333</c:v>
                </c:pt>
                <c:pt idx="549">
                  <c:v>3.425</c:v>
                </c:pt>
                <c:pt idx="550">
                  <c:v>3.3966666666666665</c:v>
                </c:pt>
                <c:pt idx="551">
                  <c:v>3.3683333333333327</c:v>
                </c:pt>
                <c:pt idx="552">
                  <c:v>3.34</c:v>
                </c:pt>
                <c:pt idx="553">
                  <c:v>3.339166666666666</c:v>
                </c:pt>
                <c:pt idx="554">
                  <c:v>3.3383333333333334</c:v>
                </c:pt>
                <c:pt idx="555">
                  <c:v>3.3375</c:v>
                </c:pt>
                <c:pt idx="556">
                  <c:v>3.336666666666667</c:v>
                </c:pt>
                <c:pt idx="557">
                  <c:v>3.3358333333333334</c:v>
                </c:pt>
                <c:pt idx="558">
                  <c:v>3.335</c:v>
                </c:pt>
                <c:pt idx="559">
                  <c:v>3.3341666666666665</c:v>
                </c:pt>
                <c:pt idx="560">
                  <c:v>3.3333333333333335</c:v>
                </c:pt>
                <c:pt idx="561">
                  <c:v>3.3325</c:v>
                </c:pt>
                <c:pt idx="562">
                  <c:v>3.3316666666666666</c:v>
                </c:pt>
                <c:pt idx="563">
                  <c:v>3.3308333333333335</c:v>
                </c:pt>
                <c:pt idx="564">
                  <c:v>3.33</c:v>
                </c:pt>
                <c:pt idx="565">
                  <c:v>3.3525</c:v>
                </c:pt>
                <c:pt idx="566">
                  <c:v>3.375</c:v>
                </c:pt>
                <c:pt idx="567">
                  <c:v>3.3975</c:v>
                </c:pt>
                <c:pt idx="568">
                  <c:v>3.42</c:v>
                </c:pt>
                <c:pt idx="569">
                  <c:v>3.4425</c:v>
                </c:pt>
                <c:pt idx="570">
                  <c:v>3.465</c:v>
                </c:pt>
                <c:pt idx="571">
                  <c:v>3.4875</c:v>
                </c:pt>
                <c:pt idx="572">
                  <c:v>3.51</c:v>
                </c:pt>
                <c:pt idx="573">
                  <c:v>3.5324999999999998</c:v>
                </c:pt>
                <c:pt idx="574">
                  <c:v>3.555</c:v>
                </c:pt>
                <c:pt idx="575">
                  <c:v>3.5775</c:v>
                </c:pt>
                <c:pt idx="576">
                  <c:v>3.6</c:v>
                </c:pt>
                <c:pt idx="577">
                  <c:v>3.5741666666666667</c:v>
                </c:pt>
                <c:pt idx="578">
                  <c:v>3.5483333333333333</c:v>
                </c:pt>
                <c:pt idx="579">
                  <c:v>3.5225</c:v>
                </c:pt>
                <c:pt idx="580">
                  <c:v>3.4966666666666666</c:v>
                </c:pt>
                <c:pt idx="581">
                  <c:v>3.470833333333333</c:v>
                </c:pt>
                <c:pt idx="582">
                  <c:v>3.4450000000000003</c:v>
                </c:pt>
                <c:pt idx="583">
                  <c:v>3.4191666666666665</c:v>
                </c:pt>
                <c:pt idx="584">
                  <c:v>3.3933333333333335</c:v>
                </c:pt>
                <c:pt idx="585">
                  <c:v>3.3674999999999997</c:v>
                </c:pt>
                <c:pt idx="586">
                  <c:v>3.341666666666667</c:v>
                </c:pt>
                <c:pt idx="587">
                  <c:v>3.315833333333333</c:v>
                </c:pt>
                <c:pt idx="588">
                  <c:v>3.29</c:v>
                </c:pt>
                <c:pt idx="589">
                  <c:v>3.2941666666666665</c:v>
                </c:pt>
                <c:pt idx="590">
                  <c:v>3.2983333333333333</c:v>
                </c:pt>
                <c:pt idx="591">
                  <c:v>3.3024999999999998</c:v>
                </c:pt>
                <c:pt idx="592">
                  <c:v>3.3066666666666666</c:v>
                </c:pt>
                <c:pt idx="593">
                  <c:v>3.310833333333333</c:v>
                </c:pt>
                <c:pt idx="594">
                  <c:v>3.3150000000000004</c:v>
                </c:pt>
                <c:pt idx="595">
                  <c:v>3.319166666666667</c:v>
                </c:pt>
                <c:pt idx="596">
                  <c:v>3.3233333333333333</c:v>
                </c:pt>
                <c:pt idx="597">
                  <c:v>3.3275</c:v>
                </c:pt>
                <c:pt idx="598">
                  <c:v>3.3316666666666666</c:v>
                </c:pt>
                <c:pt idx="599">
                  <c:v>3.3358333333333325</c:v>
                </c:pt>
                <c:pt idx="600">
                  <c:v>3.34</c:v>
                </c:pt>
                <c:pt idx="601">
                  <c:v>3.3683333333333327</c:v>
                </c:pt>
                <c:pt idx="602">
                  <c:v>3.3966666666666665</c:v>
                </c:pt>
                <c:pt idx="603">
                  <c:v>3.425</c:v>
                </c:pt>
                <c:pt idx="604">
                  <c:v>3.453333333333333</c:v>
                </c:pt>
                <c:pt idx="605">
                  <c:v>3.4816666666666665</c:v>
                </c:pt>
                <c:pt idx="606">
                  <c:v>3.51</c:v>
                </c:pt>
                <c:pt idx="607">
                  <c:v>3.5383333333333336</c:v>
                </c:pt>
                <c:pt idx="608">
                  <c:v>3.566666666666667</c:v>
                </c:pt>
                <c:pt idx="609">
                  <c:v>3.595</c:v>
                </c:pt>
                <c:pt idx="610">
                  <c:v>3.6233333333333335</c:v>
                </c:pt>
                <c:pt idx="611">
                  <c:v>3.651666666666667</c:v>
                </c:pt>
                <c:pt idx="612">
                  <c:v>3.68</c:v>
                </c:pt>
                <c:pt idx="613">
                  <c:v>3.649166666666667</c:v>
                </c:pt>
                <c:pt idx="614">
                  <c:v>3.6183333333333336</c:v>
                </c:pt>
                <c:pt idx="615">
                  <c:v>3.5875000000000004</c:v>
                </c:pt>
                <c:pt idx="616">
                  <c:v>3.5566666666666666</c:v>
                </c:pt>
                <c:pt idx="617">
                  <c:v>3.525833333333334</c:v>
                </c:pt>
                <c:pt idx="618">
                  <c:v>3.495</c:v>
                </c:pt>
                <c:pt idx="619">
                  <c:v>3.464166666666667</c:v>
                </c:pt>
                <c:pt idx="620">
                  <c:v>3.4333333333333336</c:v>
                </c:pt>
                <c:pt idx="621">
                  <c:v>3.4025</c:v>
                </c:pt>
                <c:pt idx="622">
                  <c:v>3.3716666666666666</c:v>
                </c:pt>
                <c:pt idx="623">
                  <c:v>3.3408333333333338</c:v>
                </c:pt>
                <c:pt idx="624">
                  <c:v>3.31</c:v>
                </c:pt>
                <c:pt idx="625">
                  <c:v>3.2941666666666674</c:v>
                </c:pt>
                <c:pt idx="626">
                  <c:v>3.2783333333333333</c:v>
                </c:pt>
                <c:pt idx="627">
                  <c:v>3.2624999999999997</c:v>
                </c:pt>
                <c:pt idx="628">
                  <c:v>3.2466666666666666</c:v>
                </c:pt>
                <c:pt idx="629">
                  <c:v>3.2308333333333334</c:v>
                </c:pt>
                <c:pt idx="630">
                  <c:v>3.215</c:v>
                </c:pt>
                <c:pt idx="631">
                  <c:v>3.1991666666666667</c:v>
                </c:pt>
                <c:pt idx="632">
                  <c:v>3.1833333333333336</c:v>
                </c:pt>
                <c:pt idx="633">
                  <c:v>3.1675000000000004</c:v>
                </c:pt>
                <c:pt idx="634">
                  <c:v>3.151666666666667</c:v>
                </c:pt>
                <c:pt idx="635">
                  <c:v>3.1358333333333333</c:v>
                </c:pt>
                <c:pt idx="636">
                  <c:v>3.12</c:v>
                </c:pt>
                <c:pt idx="637">
                  <c:v>3.0925</c:v>
                </c:pt>
                <c:pt idx="638">
                  <c:v>3.065</c:v>
                </c:pt>
                <c:pt idx="639">
                  <c:v>3.0375000000000005</c:v>
                </c:pt>
                <c:pt idx="640">
                  <c:v>3.0100000000000002</c:v>
                </c:pt>
                <c:pt idx="641">
                  <c:v>2.9825</c:v>
                </c:pt>
                <c:pt idx="642">
                  <c:v>2.955</c:v>
                </c:pt>
                <c:pt idx="643">
                  <c:v>2.9275</c:v>
                </c:pt>
                <c:pt idx="644">
                  <c:v>2.9000000000000004</c:v>
                </c:pt>
                <c:pt idx="645">
                  <c:v>2.8724999999999996</c:v>
                </c:pt>
                <c:pt idx="646">
                  <c:v>2.8449999999999998</c:v>
                </c:pt>
                <c:pt idx="647">
                  <c:v>2.8175</c:v>
                </c:pt>
                <c:pt idx="648">
                  <c:v>2.79</c:v>
                </c:pt>
                <c:pt idx="649">
                  <c:v>2.7783333333333333</c:v>
                </c:pt>
                <c:pt idx="650">
                  <c:v>2.7666666666666666</c:v>
                </c:pt>
                <c:pt idx="651">
                  <c:v>2.755</c:v>
                </c:pt>
                <c:pt idx="652">
                  <c:v>2.743333333333333</c:v>
                </c:pt>
                <c:pt idx="653">
                  <c:v>2.731666666666667</c:v>
                </c:pt>
                <c:pt idx="654">
                  <c:v>2.72</c:v>
                </c:pt>
                <c:pt idx="655">
                  <c:v>2.708333333333333</c:v>
                </c:pt>
                <c:pt idx="656">
                  <c:v>2.6966666666666668</c:v>
                </c:pt>
                <c:pt idx="657">
                  <c:v>2.685</c:v>
                </c:pt>
                <c:pt idx="658">
                  <c:v>2.6733333333333333</c:v>
                </c:pt>
                <c:pt idx="659">
                  <c:v>2.6616666666666666</c:v>
                </c:pt>
                <c:pt idx="660">
                  <c:v>2.65</c:v>
                </c:pt>
                <c:pt idx="661">
                  <c:v>2.6525</c:v>
                </c:pt>
                <c:pt idx="662">
                  <c:v>2.6550000000000002</c:v>
                </c:pt>
                <c:pt idx="663">
                  <c:v>2.6574999999999998</c:v>
                </c:pt>
                <c:pt idx="664">
                  <c:v>2.66</c:v>
                </c:pt>
                <c:pt idx="665">
                  <c:v>2.6625</c:v>
                </c:pt>
                <c:pt idx="666">
                  <c:v>2.665</c:v>
                </c:pt>
                <c:pt idx="667">
                  <c:v>2.6675000000000004</c:v>
                </c:pt>
                <c:pt idx="668">
                  <c:v>2.67</c:v>
                </c:pt>
                <c:pt idx="669">
                  <c:v>2.6725000000000003</c:v>
                </c:pt>
                <c:pt idx="670">
                  <c:v>2.675</c:v>
                </c:pt>
                <c:pt idx="671">
                  <c:v>2.6774999999999998</c:v>
                </c:pt>
                <c:pt idx="672">
                  <c:v>2.68</c:v>
                </c:pt>
                <c:pt idx="673">
                  <c:v>2.67</c:v>
                </c:pt>
                <c:pt idx="674">
                  <c:v>2.66</c:v>
                </c:pt>
                <c:pt idx="675">
                  <c:v>2.6500000000000004</c:v>
                </c:pt>
                <c:pt idx="676">
                  <c:v>2.64</c:v>
                </c:pt>
                <c:pt idx="677">
                  <c:v>2.63</c:v>
                </c:pt>
                <c:pt idx="678">
                  <c:v>2.62</c:v>
                </c:pt>
                <c:pt idx="679">
                  <c:v>2.6100000000000003</c:v>
                </c:pt>
                <c:pt idx="680">
                  <c:v>2.6</c:v>
                </c:pt>
                <c:pt idx="681">
                  <c:v>2.59</c:v>
                </c:pt>
                <c:pt idx="682">
                  <c:v>2.58</c:v>
                </c:pt>
                <c:pt idx="683">
                  <c:v>2.57</c:v>
                </c:pt>
                <c:pt idx="684">
                  <c:v>2.56</c:v>
                </c:pt>
                <c:pt idx="685">
                  <c:v>2.5433333333333334</c:v>
                </c:pt>
                <c:pt idx="686">
                  <c:v>2.5266666666666664</c:v>
                </c:pt>
                <c:pt idx="687">
                  <c:v>2.51</c:v>
                </c:pt>
                <c:pt idx="688">
                  <c:v>2.493333333333333</c:v>
                </c:pt>
                <c:pt idx="689">
                  <c:v>2.4766666666666666</c:v>
                </c:pt>
                <c:pt idx="690">
                  <c:v>2.46</c:v>
                </c:pt>
                <c:pt idx="691">
                  <c:v>2.4433333333333334</c:v>
                </c:pt>
                <c:pt idx="692">
                  <c:v>2.4266666666666667</c:v>
                </c:pt>
                <c:pt idx="693">
                  <c:v>2.4099999999999997</c:v>
                </c:pt>
                <c:pt idx="694">
                  <c:v>2.393333333333333</c:v>
                </c:pt>
                <c:pt idx="695">
                  <c:v>2.3766666666666665</c:v>
                </c:pt>
                <c:pt idx="696">
                  <c:v>2.36</c:v>
                </c:pt>
                <c:pt idx="697">
                  <c:v>2.3474999999999997</c:v>
                </c:pt>
                <c:pt idx="698">
                  <c:v>2.335</c:v>
                </c:pt>
                <c:pt idx="699">
                  <c:v>2.3225</c:v>
                </c:pt>
                <c:pt idx="700">
                  <c:v>2.31</c:v>
                </c:pt>
                <c:pt idx="701">
                  <c:v>2.2975000000000003</c:v>
                </c:pt>
                <c:pt idx="702">
                  <c:v>2.285</c:v>
                </c:pt>
                <c:pt idx="703">
                  <c:v>2.2725</c:v>
                </c:pt>
                <c:pt idx="704">
                  <c:v>2.26</c:v>
                </c:pt>
                <c:pt idx="705">
                  <c:v>2.2475</c:v>
                </c:pt>
                <c:pt idx="706">
                  <c:v>2.2350000000000003</c:v>
                </c:pt>
                <c:pt idx="707">
                  <c:v>2.2225</c:v>
                </c:pt>
                <c:pt idx="708">
                  <c:v>2.21</c:v>
                </c:pt>
                <c:pt idx="709">
                  <c:v>2.1883333333333335</c:v>
                </c:pt>
                <c:pt idx="710">
                  <c:v>2.166666666666667</c:v>
                </c:pt>
                <c:pt idx="711">
                  <c:v>2.145</c:v>
                </c:pt>
                <c:pt idx="712">
                  <c:v>2.1233333333333335</c:v>
                </c:pt>
                <c:pt idx="713">
                  <c:v>2.1016666666666666</c:v>
                </c:pt>
                <c:pt idx="714">
                  <c:v>2.08</c:v>
                </c:pt>
                <c:pt idx="715">
                  <c:v>2.0583333333333336</c:v>
                </c:pt>
                <c:pt idx="716">
                  <c:v>2.0366666666666666</c:v>
                </c:pt>
                <c:pt idx="717">
                  <c:v>2.015</c:v>
                </c:pt>
                <c:pt idx="718">
                  <c:v>1.9933333333333334</c:v>
                </c:pt>
                <c:pt idx="719">
                  <c:v>1.9716666666666665</c:v>
                </c:pt>
                <c:pt idx="720">
                  <c:v>1.95</c:v>
                </c:pt>
                <c:pt idx="721">
                  <c:v>1.9925</c:v>
                </c:pt>
                <c:pt idx="722">
                  <c:v>2.035</c:v>
                </c:pt>
                <c:pt idx="723">
                  <c:v>2.0775</c:v>
                </c:pt>
                <c:pt idx="724">
                  <c:v>2.12</c:v>
                </c:pt>
                <c:pt idx="725">
                  <c:v>2.1625</c:v>
                </c:pt>
                <c:pt idx="726">
                  <c:v>2.205</c:v>
                </c:pt>
                <c:pt idx="727">
                  <c:v>2.2474999999999996</c:v>
                </c:pt>
                <c:pt idx="728">
                  <c:v>2.29</c:v>
                </c:pt>
                <c:pt idx="729">
                  <c:v>2.3325</c:v>
                </c:pt>
                <c:pt idx="730">
                  <c:v>2.3750000000000004</c:v>
                </c:pt>
                <c:pt idx="731">
                  <c:v>2.4175</c:v>
                </c:pt>
                <c:pt idx="732">
                  <c:v>2.46</c:v>
                </c:pt>
                <c:pt idx="733">
                  <c:v>2.4608333333333334</c:v>
                </c:pt>
                <c:pt idx="734">
                  <c:v>2.461666666666667</c:v>
                </c:pt>
                <c:pt idx="735">
                  <c:v>2.4625</c:v>
                </c:pt>
                <c:pt idx="736">
                  <c:v>2.4633333333333334</c:v>
                </c:pt>
                <c:pt idx="737">
                  <c:v>2.4641666666666664</c:v>
                </c:pt>
                <c:pt idx="738">
                  <c:v>2.465</c:v>
                </c:pt>
                <c:pt idx="739">
                  <c:v>2.4658333333333338</c:v>
                </c:pt>
                <c:pt idx="740">
                  <c:v>2.466666666666667</c:v>
                </c:pt>
                <c:pt idx="741">
                  <c:v>2.4675000000000002</c:v>
                </c:pt>
                <c:pt idx="742">
                  <c:v>2.4683333333333337</c:v>
                </c:pt>
                <c:pt idx="743">
                  <c:v>2.4691666666666667</c:v>
                </c:pt>
                <c:pt idx="744">
                  <c:v>2.47</c:v>
                </c:pt>
                <c:pt idx="745">
                  <c:v>2.470833333333333</c:v>
                </c:pt>
                <c:pt idx="746">
                  <c:v>2.4716666666666667</c:v>
                </c:pt>
                <c:pt idx="747">
                  <c:v>2.4725</c:v>
                </c:pt>
                <c:pt idx="748">
                  <c:v>2.4733333333333336</c:v>
                </c:pt>
                <c:pt idx="749">
                  <c:v>2.474166666666667</c:v>
                </c:pt>
                <c:pt idx="750">
                  <c:v>2.475</c:v>
                </c:pt>
                <c:pt idx="751">
                  <c:v>2.475833333333333</c:v>
                </c:pt>
                <c:pt idx="752">
                  <c:v>2.4766666666666666</c:v>
                </c:pt>
                <c:pt idx="753">
                  <c:v>2.4775</c:v>
                </c:pt>
                <c:pt idx="754">
                  <c:v>2.4783333333333335</c:v>
                </c:pt>
                <c:pt idx="755">
                  <c:v>2.479166666666667</c:v>
                </c:pt>
                <c:pt idx="756">
                  <c:v>2.48</c:v>
                </c:pt>
                <c:pt idx="757">
                  <c:v>2.470833333333333</c:v>
                </c:pt>
                <c:pt idx="758">
                  <c:v>2.461666666666667</c:v>
                </c:pt>
                <c:pt idx="759">
                  <c:v>2.4525</c:v>
                </c:pt>
                <c:pt idx="760">
                  <c:v>2.4433333333333334</c:v>
                </c:pt>
                <c:pt idx="761">
                  <c:v>2.4341666666666666</c:v>
                </c:pt>
                <c:pt idx="762">
                  <c:v>2.425</c:v>
                </c:pt>
                <c:pt idx="763">
                  <c:v>2.4158333333333335</c:v>
                </c:pt>
                <c:pt idx="764">
                  <c:v>2.4066666666666667</c:v>
                </c:pt>
                <c:pt idx="765">
                  <c:v>2.3975</c:v>
                </c:pt>
                <c:pt idx="766">
                  <c:v>2.3883333333333336</c:v>
                </c:pt>
                <c:pt idx="767">
                  <c:v>2.3791666666666664</c:v>
                </c:pt>
                <c:pt idx="768">
                  <c:v>2.37</c:v>
                </c:pt>
                <c:pt idx="769">
                  <c:v>2.355</c:v>
                </c:pt>
                <c:pt idx="770">
                  <c:v>2.3400000000000003</c:v>
                </c:pt>
                <c:pt idx="771">
                  <c:v>2.325</c:v>
                </c:pt>
                <c:pt idx="772">
                  <c:v>2.31</c:v>
                </c:pt>
                <c:pt idx="773">
                  <c:v>2.295</c:v>
                </c:pt>
                <c:pt idx="774">
                  <c:v>2.2800000000000002</c:v>
                </c:pt>
                <c:pt idx="775">
                  <c:v>2.265</c:v>
                </c:pt>
                <c:pt idx="776">
                  <c:v>2.25</c:v>
                </c:pt>
                <c:pt idx="777">
                  <c:v>2.2350000000000003</c:v>
                </c:pt>
                <c:pt idx="778">
                  <c:v>2.2199999999999998</c:v>
                </c:pt>
                <c:pt idx="779">
                  <c:v>2.205</c:v>
                </c:pt>
                <c:pt idx="780">
                  <c:v>2.19</c:v>
                </c:pt>
                <c:pt idx="781">
                  <c:v>2.195</c:v>
                </c:pt>
                <c:pt idx="782">
                  <c:v>2.2</c:v>
                </c:pt>
                <c:pt idx="783">
                  <c:v>2.205</c:v>
                </c:pt>
                <c:pt idx="784">
                  <c:v>2.21</c:v>
                </c:pt>
                <c:pt idx="785">
                  <c:v>2.215</c:v>
                </c:pt>
                <c:pt idx="786">
                  <c:v>2.2199999999999998</c:v>
                </c:pt>
                <c:pt idx="787">
                  <c:v>2.225</c:v>
                </c:pt>
                <c:pt idx="788">
                  <c:v>2.23</c:v>
                </c:pt>
                <c:pt idx="789">
                  <c:v>2.235</c:v>
                </c:pt>
                <c:pt idx="790">
                  <c:v>2.24</c:v>
                </c:pt>
                <c:pt idx="791">
                  <c:v>2.245</c:v>
                </c:pt>
                <c:pt idx="792">
                  <c:v>2.25</c:v>
                </c:pt>
                <c:pt idx="793">
                  <c:v>2.265833333333333</c:v>
                </c:pt>
                <c:pt idx="794">
                  <c:v>2.2816666666666667</c:v>
                </c:pt>
                <c:pt idx="795">
                  <c:v>2.2975</c:v>
                </c:pt>
                <c:pt idx="796">
                  <c:v>2.3133333333333335</c:v>
                </c:pt>
                <c:pt idx="797">
                  <c:v>2.3291666666666666</c:v>
                </c:pt>
                <c:pt idx="798">
                  <c:v>2.3449999999999998</c:v>
                </c:pt>
                <c:pt idx="799">
                  <c:v>2.360833333333333</c:v>
                </c:pt>
                <c:pt idx="800">
                  <c:v>2.376666666666667</c:v>
                </c:pt>
                <c:pt idx="801">
                  <c:v>2.3925</c:v>
                </c:pt>
                <c:pt idx="802">
                  <c:v>2.408333333333333</c:v>
                </c:pt>
                <c:pt idx="803">
                  <c:v>2.424166666666667</c:v>
                </c:pt>
                <c:pt idx="804">
                  <c:v>2.44</c:v>
                </c:pt>
                <c:pt idx="805">
                  <c:v>2.4291666666666667</c:v>
                </c:pt>
                <c:pt idx="806">
                  <c:v>2.418333333333333</c:v>
                </c:pt>
                <c:pt idx="807">
                  <c:v>2.4075</c:v>
                </c:pt>
                <c:pt idx="808">
                  <c:v>2.3966666666666665</c:v>
                </c:pt>
                <c:pt idx="809">
                  <c:v>2.3858333333333333</c:v>
                </c:pt>
                <c:pt idx="810">
                  <c:v>2.375</c:v>
                </c:pt>
                <c:pt idx="811">
                  <c:v>2.3641666666666667</c:v>
                </c:pt>
                <c:pt idx="812">
                  <c:v>2.3533333333333335</c:v>
                </c:pt>
                <c:pt idx="813">
                  <c:v>2.3425</c:v>
                </c:pt>
                <c:pt idx="814">
                  <c:v>2.3316666666666666</c:v>
                </c:pt>
                <c:pt idx="815">
                  <c:v>2.3208333333333333</c:v>
                </c:pt>
                <c:pt idx="816">
                  <c:v>2.31</c:v>
                </c:pt>
                <c:pt idx="817">
                  <c:v>2.3108333333333335</c:v>
                </c:pt>
                <c:pt idx="818">
                  <c:v>2.3116666666666665</c:v>
                </c:pt>
                <c:pt idx="819">
                  <c:v>2.3125</c:v>
                </c:pt>
                <c:pt idx="820">
                  <c:v>2.3133333333333335</c:v>
                </c:pt>
                <c:pt idx="821">
                  <c:v>2.314166666666667</c:v>
                </c:pt>
                <c:pt idx="822">
                  <c:v>2.315</c:v>
                </c:pt>
                <c:pt idx="823">
                  <c:v>2.3158333333333334</c:v>
                </c:pt>
                <c:pt idx="824">
                  <c:v>2.3166666666666664</c:v>
                </c:pt>
                <c:pt idx="825">
                  <c:v>2.3175</c:v>
                </c:pt>
                <c:pt idx="826">
                  <c:v>2.3183333333333334</c:v>
                </c:pt>
                <c:pt idx="827">
                  <c:v>2.3191666666666664</c:v>
                </c:pt>
                <c:pt idx="828">
                  <c:v>2.32</c:v>
                </c:pt>
                <c:pt idx="829">
                  <c:v>2.3408333333333333</c:v>
                </c:pt>
                <c:pt idx="830">
                  <c:v>2.361666666666667</c:v>
                </c:pt>
                <c:pt idx="831">
                  <c:v>2.3825</c:v>
                </c:pt>
                <c:pt idx="832">
                  <c:v>2.4033333333333333</c:v>
                </c:pt>
                <c:pt idx="833">
                  <c:v>2.4241666666666664</c:v>
                </c:pt>
                <c:pt idx="834">
                  <c:v>2.445</c:v>
                </c:pt>
                <c:pt idx="835">
                  <c:v>2.4658333333333333</c:v>
                </c:pt>
                <c:pt idx="836">
                  <c:v>2.4866666666666664</c:v>
                </c:pt>
                <c:pt idx="837">
                  <c:v>2.5075</c:v>
                </c:pt>
                <c:pt idx="838">
                  <c:v>2.5283333333333333</c:v>
                </c:pt>
                <c:pt idx="839">
                  <c:v>2.549166666666667</c:v>
                </c:pt>
                <c:pt idx="840">
                  <c:v>2.57</c:v>
                </c:pt>
                <c:pt idx="841">
                  <c:v>2.5791666666666666</c:v>
                </c:pt>
                <c:pt idx="842">
                  <c:v>2.5883333333333334</c:v>
                </c:pt>
                <c:pt idx="843">
                  <c:v>2.5975</c:v>
                </c:pt>
                <c:pt idx="844">
                  <c:v>2.6066666666666665</c:v>
                </c:pt>
                <c:pt idx="845">
                  <c:v>2.6158333333333332</c:v>
                </c:pt>
                <c:pt idx="846">
                  <c:v>2.625</c:v>
                </c:pt>
                <c:pt idx="847">
                  <c:v>2.6341666666666668</c:v>
                </c:pt>
                <c:pt idx="848">
                  <c:v>2.6433333333333335</c:v>
                </c:pt>
                <c:pt idx="849">
                  <c:v>2.6525000000000003</c:v>
                </c:pt>
                <c:pt idx="850">
                  <c:v>2.6616666666666666</c:v>
                </c:pt>
                <c:pt idx="851">
                  <c:v>2.6708333333333334</c:v>
                </c:pt>
                <c:pt idx="852">
                  <c:v>2.68</c:v>
                </c:pt>
                <c:pt idx="853">
                  <c:v>2.6925</c:v>
                </c:pt>
                <c:pt idx="854">
                  <c:v>2.705</c:v>
                </c:pt>
                <c:pt idx="855">
                  <c:v>2.7175000000000002</c:v>
                </c:pt>
                <c:pt idx="856">
                  <c:v>2.7300000000000004</c:v>
                </c:pt>
                <c:pt idx="857">
                  <c:v>2.7425</c:v>
                </c:pt>
                <c:pt idx="858">
                  <c:v>2.755</c:v>
                </c:pt>
                <c:pt idx="859">
                  <c:v>2.7675</c:v>
                </c:pt>
                <c:pt idx="860">
                  <c:v>2.7800000000000002</c:v>
                </c:pt>
                <c:pt idx="861">
                  <c:v>2.7925</c:v>
                </c:pt>
                <c:pt idx="862">
                  <c:v>2.805</c:v>
                </c:pt>
                <c:pt idx="863">
                  <c:v>2.8175</c:v>
                </c:pt>
                <c:pt idx="864">
                  <c:v>2.83</c:v>
                </c:pt>
                <c:pt idx="865">
                  <c:v>2.8008333333333333</c:v>
                </c:pt>
                <c:pt idx="866">
                  <c:v>2.7716666666666665</c:v>
                </c:pt>
                <c:pt idx="867">
                  <c:v>2.83</c:v>
                </c:pt>
                <c:pt idx="868">
                  <c:v>3.05</c:v>
                </c:pt>
                <c:pt idx="869">
                  <c:v>3.11</c:v>
                </c:pt>
                <c:pt idx="870">
                  <c:v>2.93</c:v>
                </c:pt>
                <c:pt idx="871">
                  <c:v>2.95</c:v>
                </c:pt>
                <c:pt idx="872">
                  <c:v>2.87</c:v>
                </c:pt>
                <c:pt idx="873">
                  <c:v>2.66</c:v>
                </c:pt>
                <c:pt idx="874">
                  <c:v>2.68</c:v>
                </c:pt>
                <c:pt idx="875">
                  <c:v>2.59</c:v>
                </c:pt>
                <c:pt idx="876">
                  <c:v>2.48</c:v>
                </c:pt>
                <c:pt idx="877">
                  <c:v>2.47</c:v>
                </c:pt>
                <c:pt idx="878">
                  <c:v>2.37</c:v>
                </c:pt>
                <c:pt idx="879">
                  <c:v>2.29</c:v>
                </c:pt>
                <c:pt idx="880">
                  <c:v>2.37</c:v>
                </c:pt>
                <c:pt idx="881">
                  <c:v>2.38</c:v>
                </c:pt>
                <c:pt idx="882">
                  <c:v>2.3</c:v>
                </c:pt>
                <c:pt idx="883">
                  <c:v>2.36</c:v>
                </c:pt>
                <c:pt idx="884">
                  <c:v>2.38</c:v>
                </c:pt>
                <c:pt idx="885">
                  <c:v>2.43</c:v>
                </c:pt>
                <c:pt idx="886">
                  <c:v>2.48</c:v>
                </c:pt>
                <c:pt idx="887">
                  <c:v>2.51</c:v>
                </c:pt>
                <c:pt idx="888">
                  <c:v>2.61</c:v>
                </c:pt>
                <c:pt idx="889">
                  <c:v>2.65</c:v>
                </c:pt>
                <c:pt idx="890">
                  <c:v>2.68</c:v>
                </c:pt>
                <c:pt idx="891">
                  <c:v>2.75</c:v>
                </c:pt>
                <c:pt idx="892">
                  <c:v>2.76</c:v>
                </c:pt>
                <c:pt idx="893">
                  <c:v>2.78</c:v>
                </c:pt>
                <c:pt idx="894">
                  <c:v>2.9</c:v>
                </c:pt>
                <c:pt idx="895">
                  <c:v>2.97</c:v>
                </c:pt>
                <c:pt idx="896">
                  <c:v>2.97</c:v>
                </c:pt>
                <c:pt idx="897">
                  <c:v>2.88</c:v>
                </c:pt>
                <c:pt idx="898">
                  <c:v>2.89</c:v>
                </c:pt>
                <c:pt idx="899">
                  <c:v>2.96</c:v>
                </c:pt>
                <c:pt idx="900">
                  <c:v>2.9</c:v>
                </c:pt>
                <c:pt idx="901">
                  <c:v>2.84</c:v>
                </c:pt>
                <c:pt idx="902">
                  <c:v>2.96</c:v>
                </c:pt>
                <c:pt idx="903">
                  <c:v>3.18</c:v>
                </c:pt>
                <c:pt idx="904">
                  <c:v>3.07</c:v>
                </c:pt>
                <c:pt idx="905">
                  <c:v>3</c:v>
                </c:pt>
                <c:pt idx="906">
                  <c:v>3.11</c:v>
                </c:pt>
                <c:pt idx="907">
                  <c:v>3.33</c:v>
                </c:pt>
                <c:pt idx="908">
                  <c:v>3.38</c:v>
                </c:pt>
                <c:pt idx="909">
                  <c:v>3.34</c:v>
                </c:pt>
                <c:pt idx="910">
                  <c:v>3.49</c:v>
                </c:pt>
                <c:pt idx="911">
                  <c:v>3.59</c:v>
                </c:pt>
                <c:pt idx="912">
                  <c:v>3.46</c:v>
                </c:pt>
                <c:pt idx="913">
                  <c:v>3.34</c:v>
                </c:pt>
                <c:pt idx="914">
                  <c:v>3.41</c:v>
                </c:pt>
                <c:pt idx="915">
                  <c:v>3.48</c:v>
                </c:pt>
                <c:pt idx="916">
                  <c:v>3.6</c:v>
                </c:pt>
                <c:pt idx="917">
                  <c:v>3.8</c:v>
                </c:pt>
                <c:pt idx="918">
                  <c:v>3.93</c:v>
                </c:pt>
                <c:pt idx="919">
                  <c:v>3.93</c:v>
                </c:pt>
                <c:pt idx="920">
                  <c:v>3.92</c:v>
                </c:pt>
                <c:pt idx="921">
                  <c:v>3.97</c:v>
                </c:pt>
                <c:pt idx="922">
                  <c:v>3.72</c:v>
                </c:pt>
                <c:pt idx="923">
                  <c:v>3.21</c:v>
                </c:pt>
                <c:pt idx="924">
                  <c:v>3.09</c:v>
                </c:pt>
                <c:pt idx="925">
                  <c:v>3.05</c:v>
                </c:pt>
                <c:pt idx="926">
                  <c:v>2.98</c:v>
                </c:pt>
                <c:pt idx="927">
                  <c:v>2.88</c:v>
                </c:pt>
                <c:pt idx="928">
                  <c:v>2.92</c:v>
                </c:pt>
                <c:pt idx="929">
                  <c:v>2.97</c:v>
                </c:pt>
                <c:pt idx="930">
                  <c:v>3.2</c:v>
                </c:pt>
                <c:pt idx="931">
                  <c:v>3.54</c:v>
                </c:pt>
                <c:pt idx="932">
                  <c:v>3.76</c:v>
                </c:pt>
                <c:pt idx="933">
                  <c:v>3.8</c:v>
                </c:pt>
                <c:pt idx="934">
                  <c:v>3.74</c:v>
                </c:pt>
                <c:pt idx="935">
                  <c:v>3.86</c:v>
                </c:pt>
                <c:pt idx="936">
                  <c:v>4.02</c:v>
                </c:pt>
                <c:pt idx="937">
                  <c:v>3.96</c:v>
                </c:pt>
                <c:pt idx="938">
                  <c:v>3.99</c:v>
                </c:pt>
                <c:pt idx="939">
                  <c:v>4.12</c:v>
                </c:pt>
                <c:pt idx="940">
                  <c:v>4.31</c:v>
                </c:pt>
                <c:pt idx="941">
                  <c:v>4.34</c:v>
                </c:pt>
                <c:pt idx="942">
                  <c:v>4.4</c:v>
                </c:pt>
                <c:pt idx="943">
                  <c:v>4.43</c:v>
                </c:pt>
                <c:pt idx="944">
                  <c:v>4.68</c:v>
                </c:pt>
                <c:pt idx="945">
                  <c:v>4.53</c:v>
                </c:pt>
                <c:pt idx="946">
                  <c:v>4.53</c:v>
                </c:pt>
                <c:pt idx="947">
                  <c:v>4.69</c:v>
                </c:pt>
                <c:pt idx="948">
                  <c:v>4.72</c:v>
                </c:pt>
                <c:pt idx="949">
                  <c:v>4.49</c:v>
                </c:pt>
                <c:pt idx="950">
                  <c:v>4.25</c:v>
                </c:pt>
                <c:pt idx="951">
                  <c:v>4.28</c:v>
                </c:pt>
                <c:pt idx="952">
                  <c:v>4.35</c:v>
                </c:pt>
                <c:pt idx="953">
                  <c:v>4.15</c:v>
                </c:pt>
                <c:pt idx="954">
                  <c:v>3.9</c:v>
                </c:pt>
                <c:pt idx="955">
                  <c:v>3.8</c:v>
                </c:pt>
                <c:pt idx="956">
                  <c:v>3.8</c:v>
                </c:pt>
                <c:pt idx="957">
                  <c:v>3.89</c:v>
                </c:pt>
                <c:pt idx="958">
                  <c:v>3.93</c:v>
                </c:pt>
                <c:pt idx="959">
                  <c:v>3.84</c:v>
                </c:pt>
                <c:pt idx="960">
                  <c:v>3.84</c:v>
                </c:pt>
                <c:pt idx="961">
                  <c:v>3.78</c:v>
                </c:pt>
                <c:pt idx="962">
                  <c:v>3.74</c:v>
                </c:pt>
                <c:pt idx="963">
                  <c:v>3.78</c:v>
                </c:pt>
                <c:pt idx="964">
                  <c:v>3.71</c:v>
                </c:pt>
                <c:pt idx="965">
                  <c:v>3.88</c:v>
                </c:pt>
                <c:pt idx="966">
                  <c:v>3.92</c:v>
                </c:pt>
                <c:pt idx="967">
                  <c:v>4.04</c:v>
                </c:pt>
                <c:pt idx="968">
                  <c:v>3.98</c:v>
                </c:pt>
                <c:pt idx="969">
                  <c:v>3.92</c:v>
                </c:pt>
                <c:pt idx="970">
                  <c:v>3.94</c:v>
                </c:pt>
                <c:pt idx="971">
                  <c:v>4.06</c:v>
                </c:pt>
                <c:pt idx="972">
                  <c:v>4.08</c:v>
                </c:pt>
                <c:pt idx="973">
                  <c:v>4.04</c:v>
                </c:pt>
                <c:pt idx="974">
                  <c:v>3.93</c:v>
                </c:pt>
                <c:pt idx="975">
                  <c:v>3.84</c:v>
                </c:pt>
                <c:pt idx="976">
                  <c:v>3.87</c:v>
                </c:pt>
                <c:pt idx="977">
                  <c:v>3.91</c:v>
                </c:pt>
                <c:pt idx="978">
                  <c:v>4.01</c:v>
                </c:pt>
                <c:pt idx="979">
                  <c:v>3.98</c:v>
                </c:pt>
                <c:pt idx="980">
                  <c:v>3.98</c:v>
                </c:pt>
                <c:pt idx="981">
                  <c:v>3.93</c:v>
                </c:pt>
                <c:pt idx="982">
                  <c:v>3.92</c:v>
                </c:pt>
                <c:pt idx="983">
                  <c:v>3.86</c:v>
                </c:pt>
                <c:pt idx="984">
                  <c:v>3.83</c:v>
                </c:pt>
                <c:pt idx="985">
                  <c:v>3.92</c:v>
                </c:pt>
                <c:pt idx="986">
                  <c:v>3.93</c:v>
                </c:pt>
                <c:pt idx="987">
                  <c:v>3.97</c:v>
                </c:pt>
                <c:pt idx="988">
                  <c:v>3.93</c:v>
                </c:pt>
                <c:pt idx="989">
                  <c:v>3.99</c:v>
                </c:pt>
                <c:pt idx="990">
                  <c:v>4.02</c:v>
                </c:pt>
                <c:pt idx="991">
                  <c:v>4</c:v>
                </c:pt>
                <c:pt idx="992">
                  <c:v>4.08</c:v>
                </c:pt>
                <c:pt idx="993">
                  <c:v>4.11</c:v>
                </c:pt>
                <c:pt idx="994">
                  <c:v>4.12</c:v>
                </c:pt>
                <c:pt idx="995">
                  <c:v>4.13</c:v>
                </c:pt>
                <c:pt idx="996">
                  <c:v>4.17</c:v>
                </c:pt>
                <c:pt idx="997">
                  <c:v>4.15</c:v>
                </c:pt>
                <c:pt idx="998">
                  <c:v>4.22</c:v>
                </c:pt>
                <c:pt idx="999">
                  <c:v>4.23</c:v>
                </c:pt>
                <c:pt idx="1000">
                  <c:v>4.2</c:v>
                </c:pt>
                <c:pt idx="1001">
                  <c:v>4.17</c:v>
                </c:pt>
                <c:pt idx="1002">
                  <c:v>4.19</c:v>
                </c:pt>
                <c:pt idx="1003">
                  <c:v>4.19</c:v>
                </c:pt>
                <c:pt idx="1004">
                  <c:v>4.2</c:v>
                </c:pt>
                <c:pt idx="1005">
                  <c:v>4.19</c:v>
                </c:pt>
                <c:pt idx="1006">
                  <c:v>4.15</c:v>
                </c:pt>
                <c:pt idx="1007">
                  <c:v>4.18</c:v>
                </c:pt>
                <c:pt idx="1008">
                  <c:v>4.19</c:v>
                </c:pt>
                <c:pt idx="1009">
                  <c:v>4.21</c:v>
                </c:pt>
                <c:pt idx="1010">
                  <c:v>4.21</c:v>
                </c:pt>
                <c:pt idx="1011">
                  <c:v>4.2</c:v>
                </c:pt>
                <c:pt idx="1012">
                  <c:v>4.21</c:v>
                </c:pt>
                <c:pt idx="1013">
                  <c:v>4.21</c:v>
                </c:pt>
                <c:pt idx="1014">
                  <c:v>4.2</c:v>
                </c:pt>
                <c:pt idx="1015">
                  <c:v>4.25</c:v>
                </c:pt>
                <c:pt idx="1016">
                  <c:v>4.29</c:v>
                </c:pt>
                <c:pt idx="1017">
                  <c:v>4.35</c:v>
                </c:pt>
                <c:pt idx="1018">
                  <c:v>4.45</c:v>
                </c:pt>
                <c:pt idx="1019">
                  <c:v>4.62</c:v>
                </c:pt>
                <c:pt idx="1020">
                  <c:v>4.61</c:v>
                </c:pt>
                <c:pt idx="1021">
                  <c:v>4.83</c:v>
                </c:pt>
                <c:pt idx="1022">
                  <c:v>4.87</c:v>
                </c:pt>
                <c:pt idx="1023">
                  <c:v>4.75</c:v>
                </c:pt>
                <c:pt idx="1024">
                  <c:v>4.78</c:v>
                </c:pt>
                <c:pt idx="1025">
                  <c:v>4.81</c:v>
                </c:pt>
                <c:pt idx="1026">
                  <c:v>5.02</c:v>
                </c:pt>
                <c:pt idx="1027">
                  <c:v>5.22</c:v>
                </c:pt>
                <c:pt idx="1028">
                  <c:v>5.18</c:v>
                </c:pt>
                <c:pt idx="1029">
                  <c:v>5.01</c:v>
                </c:pt>
                <c:pt idx="1030">
                  <c:v>5.16</c:v>
                </c:pt>
                <c:pt idx="1031">
                  <c:v>4.84</c:v>
                </c:pt>
                <c:pt idx="1032">
                  <c:v>4.58</c:v>
                </c:pt>
                <c:pt idx="1033">
                  <c:v>4.63</c:v>
                </c:pt>
                <c:pt idx="1034">
                  <c:v>4.54</c:v>
                </c:pt>
                <c:pt idx="1035">
                  <c:v>4.59</c:v>
                </c:pt>
                <c:pt idx="1036">
                  <c:v>4.85</c:v>
                </c:pt>
                <c:pt idx="1037">
                  <c:v>5.02</c:v>
                </c:pt>
                <c:pt idx="1038">
                  <c:v>5.16</c:v>
                </c:pt>
                <c:pt idx="1039">
                  <c:v>5.28</c:v>
                </c:pt>
                <c:pt idx="1040">
                  <c:v>5.3</c:v>
                </c:pt>
                <c:pt idx="1041">
                  <c:v>5.48</c:v>
                </c:pt>
                <c:pt idx="1042">
                  <c:v>5.75</c:v>
                </c:pt>
                <c:pt idx="1043">
                  <c:v>5.7</c:v>
                </c:pt>
                <c:pt idx="1044">
                  <c:v>5.53</c:v>
                </c:pt>
                <c:pt idx="1045">
                  <c:v>5.56</c:v>
                </c:pt>
                <c:pt idx="1046">
                  <c:v>5.74</c:v>
                </c:pt>
                <c:pt idx="1047">
                  <c:v>5.64</c:v>
                </c:pt>
                <c:pt idx="1048">
                  <c:v>5.87</c:v>
                </c:pt>
                <c:pt idx="1049">
                  <c:v>5.72</c:v>
                </c:pt>
                <c:pt idx="1050">
                  <c:v>5.5</c:v>
                </c:pt>
                <c:pt idx="1051">
                  <c:v>5.42</c:v>
                </c:pt>
                <c:pt idx="1052">
                  <c:v>5.46</c:v>
                </c:pt>
                <c:pt idx="1053">
                  <c:v>5.58</c:v>
                </c:pt>
                <c:pt idx="1054">
                  <c:v>5.7</c:v>
                </c:pt>
                <c:pt idx="1055">
                  <c:v>6.03</c:v>
                </c:pt>
                <c:pt idx="1056">
                  <c:v>6.04</c:v>
                </c:pt>
                <c:pt idx="1057">
                  <c:v>6.19</c:v>
                </c:pt>
                <c:pt idx="1058">
                  <c:v>6.3</c:v>
                </c:pt>
                <c:pt idx="1059">
                  <c:v>6.17</c:v>
                </c:pt>
                <c:pt idx="1060">
                  <c:v>6.32</c:v>
                </c:pt>
                <c:pt idx="1061">
                  <c:v>6.57</c:v>
                </c:pt>
                <c:pt idx="1062">
                  <c:v>6.72</c:v>
                </c:pt>
                <c:pt idx="1063">
                  <c:v>6.69</c:v>
                </c:pt>
                <c:pt idx="1064">
                  <c:v>7.16</c:v>
                </c:pt>
                <c:pt idx="1065">
                  <c:v>7.1</c:v>
                </c:pt>
                <c:pt idx="1066">
                  <c:v>7.14</c:v>
                </c:pt>
                <c:pt idx="1067">
                  <c:v>7.65</c:v>
                </c:pt>
                <c:pt idx="1068">
                  <c:v>7.79</c:v>
                </c:pt>
                <c:pt idx="1069">
                  <c:v>7.24</c:v>
                </c:pt>
                <c:pt idx="1070">
                  <c:v>7.07</c:v>
                </c:pt>
                <c:pt idx="1071">
                  <c:v>7.39</c:v>
                </c:pt>
                <c:pt idx="1072">
                  <c:v>7.91</c:v>
                </c:pt>
                <c:pt idx="1073">
                  <c:v>7.84</c:v>
                </c:pt>
                <c:pt idx="1074">
                  <c:v>7.46</c:v>
                </c:pt>
                <c:pt idx="1075">
                  <c:v>7.53</c:v>
                </c:pt>
                <c:pt idx="1076">
                  <c:v>7.39</c:v>
                </c:pt>
                <c:pt idx="1077">
                  <c:v>7.33</c:v>
                </c:pt>
                <c:pt idx="1078">
                  <c:v>6.84</c:v>
                </c:pt>
                <c:pt idx="1079">
                  <c:v>6.39</c:v>
                </c:pt>
                <c:pt idx="1080">
                  <c:v>6.24</c:v>
                </c:pt>
                <c:pt idx="1081">
                  <c:v>6.11</c:v>
                </c:pt>
                <c:pt idx="1082">
                  <c:v>5.7</c:v>
                </c:pt>
                <c:pt idx="1083">
                  <c:v>5.83</c:v>
                </c:pt>
                <c:pt idx="1084">
                  <c:v>6.39</c:v>
                </c:pt>
                <c:pt idx="1085">
                  <c:v>6.52</c:v>
                </c:pt>
                <c:pt idx="1086">
                  <c:v>6.73</c:v>
                </c:pt>
                <c:pt idx="1087">
                  <c:v>6.58</c:v>
                </c:pt>
                <c:pt idx="1088">
                  <c:v>6.14</c:v>
                </c:pt>
                <c:pt idx="1089">
                  <c:v>5.93</c:v>
                </c:pt>
                <c:pt idx="1090">
                  <c:v>5.81</c:v>
                </c:pt>
                <c:pt idx="1091">
                  <c:v>5.93</c:v>
                </c:pt>
                <c:pt idx="1092">
                  <c:v>5.95</c:v>
                </c:pt>
                <c:pt idx="1093">
                  <c:v>6.08</c:v>
                </c:pt>
                <c:pt idx="1094">
                  <c:v>6.07</c:v>
                </c:pt>
                <c:pt idx="1095">
                  <c:v>6.19</c:v>
                </c:pt>
                <c:pt idx="1096">
                  <c:v>6.13</c:v>
                </c:pt>
                <c:pt idx="1097">
                  <c:v>6.11</c:v>
                </c:pt>
                <c:pt idx="1098">
                  <c:v>6.11</c:v>
                </c:pt>
                <c:pt idx="1099">
                  <c:v>6.21</c:v>
                </c:pt>
                <c:pt idx="1100">
                  <c:v>6.55</c:v>
                </c:pt>
                <c:pt idx="1101">
                  <c:v>6.48</c:v>
                </c:pt>
                <c:pt idx="1102">
                  <c:v>6.28</c:v>
                </c:pt>
                <c:pt idx="1103">
                  <c:v>6.36</c:v>
                </c:pt>
                <c:pt idx="1104">
                  <c:v>6.46</c:v>
                </c:pt>
                <c:pt idx="1105">
                  <c:v>6.64</c:v>
                </c:pt>
                <c:pt idx="1106">
                  <c:v>6.71</c:v>
                </c:pt>
                <c:pt idx="1107">
                  <c:v>6.67</c:v>
                </c:pt>
                <c:pt idx="1108">
                  <c:v>6.85</c:v>
                </c:pt>
                <c:pt idx="1109">
                  <c:v>6.9</c:v>
                </c:pt>
                <c:pt idx="1110">
                  <c:v>7.13</c:v>
                </c:pt>
                <c:pt idx="1111">
                  <c:v>7.4</c:v>
                </c:pt>
                <c:pt idx="1112">
                  <c:v>7.09</c:v>
                </c:pt>
                <c:pt idx="1113">
                  <c:v>6.79</c:v>
                </c:pt>
                <c:pt idx="1114">
                  <c:v>6.73</c:v>
                </c:pt>
                <c:pt idx="1115">
                  <c:v>6.74</c:v>
                </c:pt>
                <c:pt idx="1116">
                  <c:v>6.99</c:v>
                </c:pt>
                <c:pt idx="1117">
                  <c:v>6.96</c:v>
                </c:pt>
                <c:pt idx="1118">
                  <c:v>7.21</c:v>
                </c:pt>
                <c:pt idx="1119">
                  <c:v>7.51</c:v>
                </c:pt>
                <c:pt idx="1120">
                  <c:v>7.58</c:v>
                </c:pt>
                <c:pt idx="1121">
                  <c:v>7.54</c:v>
                </c:pt>
                <c:pt idx="1122">
                  <c:v>7.81</c:v>
                </c:pt>
                <c:pt idx="1123">
                  <c:v>8.04</c:v>
                </c:pt>
                <c:pt idx="1124">
                  <c:v>8.04</c:v>
                </c:pt>
                <c:pt idx="1125">
                  <c:v>7.9</c:v>
                </c:pt>
                <c:pt idx="1126">
                  <c:v>7.68</c:v>
                </c:pt>
                <c:pt idx="1127">
                  <c:v>7.43</c:v>
                </c:pt>
                <c:pt idx="1128">
                  <c:v>7.5</c:v>
                </c:pt>
                <c:pt idx="1129">
                  <c:v>7.39</c:v>
                </c:pt>
                <c:pt idx="1130">
                  <c:v>7.73</c:v>
                </c:pt>
                <c:pt idx="1131">
                  <c:v>8.23</c:v>
                </c:pt>
                <c:pt idx="1132">
                  <c:v>8.06</c:v>
                </c:pt>
                <c:pt idx="1133">
                  <c:v>7.86</c:v>
                </c:pt>
                <c:pt idx="1134">
                  <c:v>8.06</c:v>
                </c:pt>
                <c:pt idx="1135">
                  <c:v>8.4</c:v>
                </c:pt>
                <c:pt idx="1136">
                  <c:v>8.43</c:v>
                </c:pt>
                <c:pt idx="1137">
                  <c:v>8.14</c:v>
                </c:pt>
                <c:pt idx="1138">
                  <c:v>8.05</c:v>
                </c:pt>
                <c:pt idx="1139">
                  <c:v>8</c:v>
                </c:pt>
                <c:pt idx="1140">
                  <c:v>7.74</c:v>
                </c:pt>
                <c:pt idx="1141">
                  <c:v>7.79</c:v>
                </c:pt>
                <c:pt idx="1142">
                  <c:v>7.73</c:v>
                </c:pt>
                <c:pt idx="1143">
                  <c:v>7.56</c:v>
                </c:pt>
                <c:pt idx="1144">
                  <c:v>7.9</c:v>
                </c:pt>
                <c:pt idx="1145">
                  <c:v>7.86</c:v>
                </c:pt>
                <c:pt idx="1146">
                  <c:v>7.83</c:v>
                </c:pt>
                <c:pt idx="1147">
                  <c:v>7.77</c:v>
                </c:pt>
                <c:pt idx="1148">
                  <c:v>7.59</c:v>
                </c:pt>
                <c:pt idx="1149">
                  <c:v>7.41</c:v>
                </c:pt>
                <c:pt idx="1150">
                  <c:v>7.29</c:v>
                </c:pt>
                <c:pt idx="1151">
                  <c:v>6.87</c:v>
                </c:pt>
                <c:pt idx="1152">
                  <c:v>7.21</c:v>
                </c:pt>
                <c:pt idx="1153">
                  <c:v>7.39</c:v>
                </c:pt>
                <c:pt idx="1154">
                  <c:v>7.46</c:v>
                </c:pt>
                <c:pt idx="1155">
                  <c:v>7.37</c:v>
                </c:pt>
                <c:pt idx="1156">
                  <c:v>7.46</c:v>
                </c:pt>
                <c:pt idx="1157">
                  <c:v>7.28</c:v>
                </c:pt>
                <c:pt idx="1158">
                  <c:v>7.33</c:v>
                </c:pt>
                <c:pt idx="1159">
                  <c:v>7.4</c:v>
                </c:pt>
                <c:pt idx="1160">
                  <c:v>7.34</c:v>
                </c:pt>
                <c:pt idx="1161">
                  <c:v>7.52</c:v>
                </c:pt>
                <c:pt idx="1162">
                  <c:v>7.58</c:v>
                </c:pt>
                <c:pt idx="1163">
                  <c:v>7.69</c:v>
                </c:pt>
                <c:pt idx="1164">
                  <c:v>7.96</c:v>
                </c:pt>
                <c:pt idx="1165">
                  <c:v>8.03</c:v>
                </c:pt>
                <c:pt idx="1166">
                  <c:v>8.04</c:v>
                </c:pt>
                <c:pt idx="1167">
                  <c:v>8.15</c:v>
                </c:pt>
                <c:pt idx="1168">
                  <c:v>8.35</c:v>
                </c:pt>
                <c:pt idx="1169">
                  <c:v>8.46</c:v>
                </c:pt>
                <c:pt idx="1170">
                  <c:v>8.64</c:v>
                </c:pt>
                <c:pt idx="1171">
                  <c:v>8.41</c:v>
                </c:pt>
                <c:pt idx="1172">
                  <c:v>8.42</c:v>
                </c:pt>
                <c:pt idx="1173">
                  <c:v>8.64</c:v>
                </c:pt>
                <c:pt idx="1174">
                  <c:v>8.81</c:v>
                </c:pt>
                <c:pt idx="1175">
                  <c:v>9.01</c:v>
                </c:pt>
                <c:pt idx="1176">
                  <c:v>9.1</c:v>
                </c:pt>
                <c:pt idx="1177">
                  <c:v>9.1</c:v>
                </c:pt>
                <c:pt idx="1178">
                  <c:v>9.12</c:v>
                </c:pt>
                <c:pt idx="1179">
                  <c:v>9.18</c:v>
                </c:pt>
                <c:pt idx="1180">
                  <c:v>9.25</c:v>
                </c:pt>
                <c:pt idx="1181">
                  <c:v>8.91</c:v>
                </c:pt>
                <c:pt idx="1182">
                  <c:v>8.95</c:v>
                </c:pt>
                <c:pt idx="1183">
                  <c:v>9.03</c:v>
                </c:pt>
                <c:pt idx="1184">
                  <c:v>9.33</c:v>
                </c:pt>
                <c:pt idx="1185">
                  <c:v>10.3</c:v>
                </c:pt>
                <c:pt idx="1186">
                  <c:v>10.65</c:v>
                </c:pt>
                <c:pt idx="1187">
                  <c:v>10.39</c:v>
                </c:pt>
                <c:pt idx="1188">
                  <c:v>10.8</c:v>
                </c:pt>
                <c:pt idx="1189">
                  <c:v>12.41</c:v>
                </c:pt>
                <c:pt idx="1190">
                  <c:v>12.75</c:v>
                </c:pt>
                <c:pt idx="1191">
                  <c:v>11.47</c:v>
                </c:pt>
                <c:pt idx="1192">
                  <c:v>10.18</c:v>
                </c:pt>
                <c:pt idx="1193">
                  <c:v>9.78</c:v>
                </c:pt>
                <c:pt idx="1194">
                  <c:v>10.25</c:v>
                </c:pt>
                <c:pt idx="1195">
                  <c:v>11.1</c:v>
                </c:pt>
                <c:pt idx="1196">
                  <c:v>11.51</c:v>
                </c:pt>
                <c:pt idx="1197">
                  <c:v>11.75</c:v>
                </c:pt>
                <c:pt idx="1198">
                  <c:v>12.68</c:v>
                </c:pt>
                <c:pt idx="1199">
                  <c:v>12.84</c:v>
                </c:pt>
                <c:pt idx="1200">
                  <c:v>12.57</c:v>
                </c:pt>
                <c:pt idx="1201">
                  <c:v>13.19</c:v>
                </c:pt>
                <c:pt idx="1202">
                  <c:v>13.12</c:v>
                </c:pt>
                <c:pt idx="1203">
                  <c:v>13.68</c:v>
                </c:pt>
                <c:pt idx="1204">
                  <c:v>14.1</c:v>
                </c:pt>
                <c:pt idx="1205">
                  <c:v>13.47</c:v>
                </c:pt>
                <c:pt idx="1206">
                  <c:v>14.28</c:v>
                </c:pt>
                <c:pt idx="1207">
                  <c:v>14.94</c:v>
                </c:pt>
                <c:pt idx="1208">
                  <c:v>15.32</c:v>
                </c:pt>
                <c:pt idx="1209">
                  <c:v>15.15</c:v>
                </c:pt>
                <c:pt idx="1210">
                  <c:v>13.39</c:v>
                </c:pt>
                <c:pt idx="1211">
                  <c:v>13.72</c:v>
                </c:pt>
                <c:pt idx="1212">
                  <c:v>14.59</c:v>
                </c:pt>
                <c:pt idx="1213">
                  <c:v>14.43</c:v>
                </c:pt>
                <c:pt idx="1214">
                  <c:v>13.86</c:v>
                </c:pt>
                <c:pt idx="1215">
                  <c:v>13.87</c:v>
                </c:pt>
                <c:pt idx="1216">
                  <c:v>13.62</c:v>
                </c:pt>
                <c:pt idx="1217">
                  <c:v>14.3</c:v>
                </c:pt>
                <c:pt idx="1218">
                  <c:v>13.95</c:v>
                </c:pt>
                <c:pt idx="1219">
                  <c:v>13.06</c:v>
                </c:pt>
                <c:pt idx="1220">
                  <c:v>12.34</c:v>
                </c:pt>
                <c:pt idx="1221">
                  <c:v>10.91</c:v>
                </c:pt>
                <c:pt idx="1222">
                  <c:v>10.55</c:v>
                </c:pt>
                <c:pt idx="1223">
                  <c:v>10.54</c:v>
                </c:pt>
                <c:pt idx="1224">
                  <c:v>10.46</c:v>
                </c:pt>
                <c:pt idx="1225">
                  <c:v>10.72</c:v>
                </c:pt>
                <c:pt idx="1226">
                  <c:v>10.51</c:v>
                </c:pt>
                <c:pt idx="1227">
                  <c:v>10.4</c:v>
                </c:pt>
                <c:pt idx="1228">
                  <c:v>10.38</c:v>
                </c:pt>
                <c:pt idx="1229">
                  <c:v>10.85</c:v>
                </c:pt>
                <c:pt idx="1230">
                  <c:v>11.38</c:v>
                </c:pt>
                <c:pt idx="1231">
                  <c:v>11.85</c:v>
                </c:pt>
                <c:pt idx="1232">
                  <c:v>11.65</c:v>
                </c:pt>
                <c:pt idx="1233">
                  <c:v>11.54</c:v>
                </c:pt>
                <c:pt idx="1234">
                  <c:v>11.69</c:v>
                </c:pt>
                <c:pt idx="1235">
                  <c:v>11.83</c:v>
                </c:pt>
                <c:pt idx="1236">
                  <c:v>11.67</c:v>
                </c:pt>
                <c:pt idx="1237">
                  <c:v>11.84</c:v>
                </c:pt>
                <c:pt idx="1238">
                  <c:v>12.32</c:v>
                </c:pt>
                <c:pt idx="1239">
                  <c:v>12.63</c:v>
                </c:pt>
                <c:pt idx="1240">
                  <c:v>13.41</c:v>
                </c:pt>
                <c:pt idx="1241">
                  <c:v>13.56</c:v>
                </c:pt>
                <c:pt idx="1242">
                  <c:v>13.36</c:v>
                </c:pt>
                <c:pt idx="1243">
                  <c:v>12.72</c:v>
                </c:pt>
                <c:pt idx="1244">
                  <c:v>12.52</c:v>
                </c:pt>
                <c:pt idx="1245">
                  <c:v>12.16</c:v>
                </c:pt>
                <c:pt idx="1246">
                  <c:v>11.57</c:v>
                </c:pt>
                <c:pt idx="1247">
                  <c:v>11.5</c:v>
                </c:pt>
                <c:pt idx="1248">
                  <c:v>11.38</c:v>
                </c:pt>
                <c:pt idx="1249">
                  <c:v>11.51</c:v>
                </c:pt>
                <c:pt idx="1250">
                  <c:v>11.86</c:v>
                </c:pt>
                <c:pt idx="1251">
                  <c:v>11.43</c:v>
                </c:pt>
                <c:pt idx="1252">
                  <c:v>10.85</c:v>
                </c:pt>
                <c:pt idx="1253">
                  <c:v>10.16</c:v>
                </c:pt>
                <c:pt idx="1254">
                  <c:v>10.31</c:v>
                </c:pt>
                <c:pt idx="1255">
                  <c:v>10.33</c:v>
                </c:pt>
                <c:pt idx="1256">
                  <c:v>10.37</c:v>
                </c:pt>
                <c:pt idx="1257">
                  <c:v>10.24</c:v>
                </c:pt>
                <c:pt idx="1258">
                  <c:v>9.78</c:v>
                </c:pt>
                <c:pt idx="1259">
                  <c:v>9.26</c:v>
                </c:pt>
                <c:pt idx="1260">
                  <c:v>9.19</c:v>
                </c:pt>
                <c:pt idx="1261">
                  <c:v>8.7</c:v>
                </c:pt>
                <c:pt idx="1262">
                  <c:v>7.78</c:v>
                </c:pt>
                <c:pt idx="1263">
                  <c:v>7.3</c:v>
                </c:pt>
                <c:pt idx="1264">
                  <c:v>7.71</c:v>
                </c:pt>
                <c:pt idx="1265">
                  <c:v>7.8</c:v>
                </c:pt>
                <c:pt idx="1266">
                  <c:v>7.3</c:v>
                </c:pt>
                <c:pt idx="1267">
                  <c:v>7.17</c:v>
                </c:pt>
                <c:pt idx="1268">
                  <c:v>7.45</c:v>
                </c:pt>
                <c:pt idx="1269">
                  <c:v>7.43</c:v>
                </c:pt>
                <c:pt idx="1270">
                  <c:v>7.25</c:v>
                </c:pt>
                <c:pt idx="1271">
                  <c:v>7.11</c:v>
                </c:pt>
                <c:pt idx="1272">
                  <c:v>7.08</c:v>
                </c:pt>
                <c:pt idx="1273">
                  <c:v>7.25</c:v>
                </c:pt>
                <c:pt idx="1274">
                  <c:v>7.25</c:v>
                </c:pt>
                <c:pt idx="1275">
                  <c:v>8.02</c:v>
                </c:pt>
                <c:pt idx="1276">
                  <c:v>8.61</c:v>
                </c:pt>
                <c:pt idx="1277">
                  <c:v>8.4</c:v>
                </c:pt>
                <c:pt idx="1278">
                  <c:v>8.45</c:v>
                </c:pt>
                <c:pt idx="1279">
                  <c:v>8.76</c:v>
                </c:pt>
                <c:pt idx="1280">
                  <c:v>9.42</c:v>
                </c:pt>
                <c:pt idx="1281">
                  <c:v>9.52</c:v>
                </c:pt>
                <c:pt idx="1282">
                  <c:v>8.86</c:v>
                </c:pt>
                <c:pt idx="1283">
                  <c:v>8.99</c:v>
                </c:pt>
                <c:pt idx="1284">
                  <c:v>8.67</c:v>
                </c:pt>
                <c:pt idx="1285">
                  <c:v>8.21</c:v>
                </c:pt>
                <c:pt idx="1286">
                  <c:v>8.37</c:v>
                </c:pt>
                <c:pt idx="1287">
                  <c:v>8.72</c:v>
                </c:pt>
                <c:pt idx="1288">
                  <c:v>9.09</c:v>
                </c:pt>
                <c:pt idx="1289">
                  <c:v>8.92</c:v>
                </c:pt>
                <c:pt idx="1290">
                  <c:v>9.06</c:v>
                </c:pt>
                <c:pt idx="1291">
                  <c:v>9.26</c:v>
                </c:pt>
                <c:pt idx="1292">
                  <c:v>8.98</c:v>
                </c:pt>
                <c:pt idx="1293">
                  <c:v>8.8</c:v>
                </c:pt>
                <c:pt idx="1294">
                  <c:v>8.96</c:v>
                </c:pt>
                <c:pt idx="1295">
                  <c:v>9.11</c:v>
                </c:pt>
                <c:pt idx="1296">
                  <c:v>9.09</c:v>
                </c:pt>
                <c:pt idx="1297">
                  <c:v>9.17</c:v>
                </c:pt>
                <c:pt idx="1298">
                  <c:v>9.36</c:v>
                </c:pt>
                <c:pt idx="1299">
                  <c:v>9.18</c:v>
                </c:pt>
                <c:pt idx="1300">
                  <c:v>8.86</c:v>
                </c:pt>
                <c:pt idx="1301">
                  <c:v>8.28</c:v>
                </c:pt>
                <c:pt idx="1302">
                  <c:v>8.02</c:v>
                </c:pt>
                <c:pt idx="1303">
                  <c:v>8.11</c:v>
                </c:pt>
                <c:pt idx="1304">
                  <c:v>8.19</c:v>
                </c:pt>
                <c:pt idx="1305">
                  <c:v>8.01</c:v>
                </c:pt>
                <c:pt idx="1306">
                  <c:v>7.87</c:v>
                </c:pt>
                <c:pt idx="1307">
                  <c:v>7.84</c:v>
                </c:pt>
                <c:pt idx="1308">
                  <c:v>8.21</c:v>
                </c:pt>
                <c:pt idx="1309">
                  <c:v>8.47</c:v>
                </c:pt>
                <c:pt idx="1310">
                  <c:v>8.59</c:v>
                </c:pt>
                <c:pt idx="1311">
                  <c:v>8.79</c:v>
                </c:pt>
                <c:pt idx="1312">
                  <c:v>8.76</c:v>
                </c:pt>
                <c:pt idx="1313">
                  <c:v>8.48</c:v>
                </c:pt>
                <c:pt idx="1314">
                  <c:v>8.47</c:v>
                </c:pt>
                <c:pt idx="1315">
                  <c:v>8.75</c:v>
                </c:pt>
                <c:pt idx="1316">
                  <c:v>8.89</c:v>
                </c:pt>
                <c:pt idx="1317">
                  <c:v>8.72</c:v>
                </c:pt>
                <c:pt idx="1318">
                  <c:v>8.39</c:v>
                </c:pt>
                <c:pt idx="1319">
                  <c:v>8.08</c:v>
                </c:pt>
                <c:pt idx="1320">
                  <c:v>8.09</c:v>
                </c:pt>
                <c:pt idx="1321">
                  <c:v>7.85</c:v>
                </c:pt>
                <c:pt idx="1322">
                  <c:v>8.11</c:v>
                </c:pt>
                <c:pt idx="1323">
                  <c:v>8.04</c:v>
                </c:pt>
                <c:pt idx="1324">
                  <c:v>8.07</c:v>
                </c:pt>
                <c:pt idx="1325">
                  <c:v>8.28</c:v>
                </c:pt>
                <c:pt idx="1326">
                  <c:v>8.27</c:v>
                </c:pt>
                <c:pt idx="1327">
                  <c:v>7.9</c:v>
                </c:pt>
                <c:pt idx="1328">
                  <c:v>7.65</c:v>
                </c:pt>
                <c:pt idx="1329">
                  <c:v>7.53</c:v>
                </c:pt>
                <c:pt idx="1330">
                  <c:v>7.42</c:v>
                </c:pt>
                <c:pt idx="1331">
                  <c:v>7.09</c:v>
                </c:pt>
                <c:pt idx="1332">
                  <c:v>7.03</c:v>
                </c:pt>
                <c:pt idx="1333">
                  <c:v>7.34</c:v>
                </c:pt>
                <c:pt idx="1334">
                  <c:v>7.54</c:v>
                </c:pt>
                <c:pt idx="1335">
                  <c:v>7.48</c:v>
                </c:pt>
                <c:pt idx="1336">
                  <c:v>7.39</c:v>
                </c:pt>
                <c:pt idx="1337">
                  <c:v>7.26</c:v>
                </c:pt>
                <c:pt idx="1338">
                  <c:v>6.84</c:v>
                </c:pt>
                <c:pt idx="1339">
                  <c:v>6.59</c:v>
                </c:pt>
                <c:pt idx="1340">
                  <c:v>6.42</c:v>
                </c:pt>
                <c:pt idx="1341">
                  <c:v>6.59</c:v>
                </c:pt>
                <c:pt idx="1342">
                  <c:v>6.87</c:v>
                </c:pt>
                <c:pt idx="1343">
                  <c:v>6.77</c:v>
                </c:pt>
                <c:pt idx="1344">
                  <c:v>6.6</c:v>
                </c:pt>
                <c:pt idx="1345">
                  <c:v>6.26</c:v>
                </c:pt>
                <c:pt idx="1346">
                  <c:v>5.98</c:v>
                </c:pt>
                <c:pt idx="1347">
                  <c:v>5.97</c:v>
                </c:pt>
                <c:pt idx="1348">
                  <c:v>6.04</c:v>
                </c:pt>
                <c:pt idx="1349">
                  <c:v>5.96</c:v>
                </c:pt>
                <c:pt idx="1350">
                  <c:v>5.81</c:v>
                </c:pt>
                <c:pt idx="1351">
                  <c:v>5.68</c:v>
                </c:pt>
                <c:pt idx="1352">
                  <c:v>5.36</c:v>
                </c:pt>
                <c:pt idx="1353">
                  <c:v>5.33</c:v>
                </c:pt>
                <c:pt idx="1354">
                  <c:v>5.72</c:v>
                </c:pt>
                <c:pt idx="1355">
                  <c:v>5.77</c:v>
                </c:pt>
                <c:pt idx="1356">
                  <c:v>5.75</c:v>
                </c:pt>
                <c:pt idx="1357">
                  <c:v>5.97</c:v>
                </c:pt>
                <c:pt idx="1358">
                  <c:v>6.48</c:v>
                </c:pt>
                <c:pt idx="1359">
                  <c:v>6.97</c:v>
                </c:pt>
                <c:pt idx="1360">
                  <c:v>7.18</c:v>
                </c:pt>
                <c:pt idx="1361">
                  <c:v>7.1</c:v>
                </c:pt>
                <c:pt idx="1362">
                  <c:v>7.3</c:v>
                </c:pt>
                <c:pt idx="1363">
                  <c:v>7.24</c:v>
                </c:pt>
                <c:pt idx="1364">
                  <c:v>7.46</c:v>
                </c:pt>
                <c:pt idx="1365">
                  <c:v>7.74</c:v>
                </c:pt>
                <c:pt idx="1366">
                  <c:v>7.96</c:v>
                </c:pt>
                <c:pt idx="1367">
                  <c:v>7.81</c:v>
                </c:pt>
                <c:pt idx="1368">
                  <c:v>7.78</c:v>
                </c:pt>
                <c:pt idx="1369">
                  <c:v>7.47</c:v>
                </c:pt>
                <c:pt idx="1370">
                  <c:v>7.2</c:v>
                </c:pt>
                <c:pt idx="1371">
                  <c:v>7.06</c:v>
                </c:pt>
                <c:pt idx="1372">
                  <c:v>6.63</c:v>
                </c:pt>
                <c:pt idx="1373">
                  <c:v>6.17</c:v>
                </c:pt>
                <c:pt idx="1374">
                  <c:v>6.28</c:v>
                </c:pt>
                <c:pt idx="1375">
                  <c:v>6.49</c:v>
                </c:pt>
                <c:pt idx="1376">
                  <c:v>6.2</c:v>
                </c:pt>
                <c:pt idx="1377">
                  <c:v>6.04</c:v>
                </c:pt>
                <c:pt idx="1378">
                  <c:v>5.93</c:v>
                </c:pt>
                <c:pt idx="1379">
                  <c:v>5.71</c:v>
                </c:pt>
                <c:pt idx="1380">
                  <c:v>5.65</c:v>
                </c:pt>
                <c:pt idx="1381">
                  <c:v>5.81</c:v>
                </c:pt>
                <c:pt idx="1382">
                  <c:v>6.27</c:v>
                </c:pt>
                <c:pt idx="1383">
                  <c:v>6.51</c:v>
                </c:pt>
                <c:pt idx="1384">
                  <c:v>6.74</c:v>
                </c:pt>
                <c:pt idx="1385">
                  <c:v>6.91</c:v>
                </c:pt>
                <c:pt idx="1386">
                  <c:v>6.87</c:v>
                </c:pt>
                <c:pt idx="1387">
                  <c:v>6.64</c:v>
                </c:pt>
                <c:pt idx="1388">
                  <c:v>6.83</c:v>
                </c:pt>
                <c:pt idx="1389">
                  <c:v>6.53</c:v>
                </c:pt>
                <c:pt idx="1390">
                  <c:v>6.2</c:v>
                </c:pt>
                <c:pt idx="1391">
                  <c:v>6.3</c:v>
                </c:pt>
                <c:pt idx="1392">
                  <c:v>6.58</c:v>
                </c:pt>
                <c:pt idx="1393">
                  <c:v>6.42</c:v>
                </c:pt>
                <c:pt idx="1394">
                  <c:v>6.69</c:v>
                </c:pt>
                <c:pt idx="1395">
                  <c:v>6.89</c:v>
                </c:pt>
                <c:pt idx="1396">
                  <c:v>6.71</c:v>
                </c:pt>
                <c:pt idx="1397">
                  <c:v>6.49</c:v>
                </c:pt>
                <c:pt idx="1398">
                  <c:v>6.22</c:v>
                </c:pt>
                <c:pt idx="1399">
                  <c:v>6.3</c:v>
                </c:pt>
                <c:pt idx="1400">
                  <c:v>6.21</c:v>
                </c:pt>
                <c:pt idx="1401">
                  <c:v>6.03</c:v>
                </c:pt>
                <c:pt idx="1402">
                  <c:v>5.88</c:v>
                </c:pt>
                <c:pt idx="1403">
                  <c:v>5.81</c:v>
                </c:pt>
                <c:pt idx="1404">
                  <c:v>5.54</c:v>
                </c:pt>
                <c:pt idx="1405">
                  <c:v>5.57</c:v>
                </c:pt>
                <c:pt idx="1406">
                  <c:v>5.65</c:v>
                </c:pt>
                <c:pt idx="1407">
                  <c:v>5.64</c:v>
                </c:pt>
                <c:pt idx="1408">
                  <c:v>5.65</c:v>
                </c:pt>
                <c:pt idx="1409">
                  <c:v>5.5</c:v>
                </c:pt>
                <c:pt idx="1410">
                  <c:v>5.46</c:v>
                </c:pt>
                <c:pt idx="1411">
                  <c:v>5.34</c:v>
                </c:pt>
                <c:pt idx="1412">
                  <c:v>4.81</c:v>
                </c:pt>
                <c:pt idx="1413">
                  <c:v>4.53</c:v>
                </c:pt>
                <c:pt idx="1414">
                  <c:v>4.83</c:v>
                </c:pt>
                <c:pt idx="1415">
                  <c:v>4.65</c:v>
                </c:pt>
                <c:pt idx="1416">
                  <c:v>4.72</c:v>
                </c:pt>
                <c:pt idx="1417">
                  <c:v>5</c:v>
                </c:pt>
                <c:pt idx="1418">
                  <c:v>5.23</c:v>
                </c:pt>
                <c:pt idx="1419">
                  <c:v>5.18</c:v>
                </c:pt>
                <c:pt idx="1420">
                  <c:v>5.54</c:v>
                </c:pt>
                <c:pt idx="1421">
                  <c:v>5.9</c:v>
                </c:pt>
                <c:pt idx="1422">
                  <c:v>5.79</c:v>
                </c:pt>
                <c:pt idx="1423">
                  <c:v>5.94</c:v>
                </c:pt>
                <c:pt idx="1424">
                  <c:v>5.92</c:v>
                </c:pt>
                <c:pt idx="1425">
                  <c:v>6.11</c:v>
                </c:pt>
                <c:pt idx="1426">
                  <c:v>6.03</c:v>
                </c:pt>
                <c:pt idx="1427">
                  <c:v>6.28</c:v>
                </c:pt>
                <c:pt idx="1428">
                  <c:v>6.66</c:v>
                </c:pt>
                <c:pt idx="1429">
                  <c:v>6.52</c:v>
                </c:pt>
                <c:pt idx="1430">
                  <c:v>6.26</c:v>
                </c:pt>
                <c:pt idx="1431">
                  <c:v>5.99</c:v>
                </c:pt>
                <c:pt idx="1432">
                  <c:v>6.44</c:v>
                </c:pt>
                <c:pt idx="1433">
                  <c:v>6.1</c:v>
                </c:pt>
                <c:pt idx="1434">
                  <c:v>6.05</c:v>
                </c:pt>
                <c:pt idx="1435">
                  <c:v>5.83</c:v>
                </c:pt>
                <c:pt idx="1436">
                  <c:v>5.8</c:v>
                </c:pt>
                <c:pt idx="1437">
                  <c:v>5.74</c:v>
                </c:pt>
                <c:pt idx="1438">
                  <c:v>5.72</c:v>
                </c:pt>
                <c:pt idx="1439">
                  <c:v>5.24</c:v>
                </c:pt>
                <c:pt idx="1440">
                  <c:v>5.16</c:v>
                </c:pt>
                <c:pt idx="1441">
                  <c:v>5.1</c:v>
                </c:pt>
                <c:pt idx="1442">
                  <c:v>4.89</c:v>
                </c:pt>
                <c:pt idx="1443">
                  <c:v>5.14</c:v>
                </c:pt>
                <c:pt idx="1444">
                  <c:v>5.39</c:v>
                </c:pt>
                <c:pt idx="1445">
                  <c:v>5.28</c:v>
                </c:pt>
                <c:pt idx="1446">
                  <c:v>5.24</c:v>
                </c:pt>
                <c:pt idx="1447">
                  <c:v>4.97</c:v>
                </c:pt>
                <c:pt idx="1448">
                  <c:v>4.73</c:v>
                </c:pt>
                <c:pt idx="1449">
                  <c:v>4.57</c:v>
                </c:pt>
                <c:pt idx="1450">
                  <c:v>4.65</c:v>
                </c:pt>
                <c:pt idx="1451">
                  <c:v>5.09</c:v>
                </c:pt>
                <c:pt idx="1452">
                  <c:v>5.04</c:v>
                </c:pt>
                <c:pt idx="1453">
                  <c:v>4.91</c:v>
                </c:pt>
                <c:pt idx="1454">
                  <c:v>5.28</c:v>
                </c:pt>
                <c:pt idx="1455">
                  <c:v>5.21</c:v>
                </c:pt>
                <c:pt idx="1456">
                  <c:v>5.16</c:v>
                </c:pt>
                <c:pt idx="1457">
                  <c:v>4.93</c:v>
                </c:pt>
                <c:pt idx="1458">
                  <c:v>4.65</c:v>
                </c:pt>
                <c:pt idx="1459">
                  <c:v>4.26</c:v>
                </c:pt>
                <c:pt idx="1460">
                  <c:v>3.87</c:v>
                </c:pt>
                <c:pt idx="1461">
                  <c:v>3.94</c:v>
                </c:pt>
                <c:pt idx="1462">
                  <c:v>4.05</c:v>
                </c:pt>
                <c:pt idx="1463">
                  <c:v>4.03</c:v>
                </c:pt>
                <c:pt idx="1464">
                  <c:v>4.05</c:v>
                </c:pt>
                <c:pt idx="1465">
                  <c:v>3.9</c:v>
                </c:pt>
                <c:pt idx="1466">
                  <c:v>3.81</c:v>
                </c:pt>
                <c:pt idx="1467">
                  <c:v>3.96</c:v>
                </c:pt>
                <c:pt idx="1468">
                  <c:v>3.57</c:v>
                </c:pt>
                <c:pt idx="1469">
                  <c:v>3.33</c:v>
                </c:pt>
                <c:pt idx="1470">
                  <c:v>3.98</c:v>
                </c:pt>
                <c:pt idx="1471">
                  <c:v>4.45</c:v>
                </c:pt>
                <c:pt idx="1472">
                  <c:v>4.27</c:v>
                </c:pt>
                <c:pt idx="1473">
                  <c:v>4.29</c:v>
                </c:pt>
                <c:pt idx="1474">
                  <c:v>4.3</c:v>
                </c:pt>
                <c:pt idx="1475">
                  <c:v>4.27</c:v>
                </c:pt>
                <c:pt idx="1476">
                  <c:v>4.15</c:v>
                </c:pt>
                <c:pt idx="1477">
                  <c:v>4.08</c:v>
                </c:pt>
                <c:pt idx="1478">
                  <c:v>3.83</c:v>
                </c:pt>
                <c:pt idx="1479">
                  <c:v>4.35</c:v>
                </c:pt>
                <c:pt idx="1480">
                  <c:v>4.72</c:v>
                </c:pt>
                <c:pt idx="1481">
                  <c:v>4.73</c:v>
                </c:pt>
                <c:pt idx="1482">
                  <c:v>4.5</c:v>
                </c:pt>
                <c:pt idx="1483">
                  <c:v>4.28</c:v>
                </c:pt>
                <c:pt idx="1484">
                  <c:v>4.13</c:v>
                </c:pt>
                <c:pt idx="1485">
                  <c:v>4.1</c:v>
                </c:pt>
                <c:pt idx="1486">
                  <c:v>4.19</c:v>
                </c:pt>
                <c:pt idx="1487">
                  <c:v>4.23</c:v>
                </c:pt>
                <c:pt idx="1488">
                  <c:v>4.22</c:v>
                </c:pt>
                <c:pt idx="1489">
                  <c:v>4.17</c:v>
                </c:pt>
                <c:pt idx="1490">
                  <c:v>4.5</c:v>
                </c:pt>
                <c:pt idx="1491">
                  <c:v>4.34</c:v>
                </c:pt>
                <c:pt idx="1492">
                  <c:v>4.14</c:v>
                </c:pt>
                <c:pt idx="1493">
                  <c:v>4</c:v>
                </c:pt>
                <c:pt idx="1494">
                  <c:v>4.18</c:v>
                </c:pt>
                <c:pt idx="1495">
                  <c:v>4.26</c:v>
                </c:pt>
                <c:pt idx="1496">
                  <c:v>4.2</c:v>
                </c:pt>
                <c:pt idx="1497">
                  <c:v>4.46</c:v>
                </c:pt>
                <c:pt idx="1498">
                  <c:v>4.54</c:v>
                </c:pt>
                <c:pt idx="1499">
                  <c:v>4.47</c:v>
                </c:pt>
                <c:pt idx="1500">
                  <c:v>4.42</c:v>
                </c:pt>
                <c:pt idx="1501">
                  <c:v>4.57</c:v>
                </c:pt>
                <c:pt idx="1502">
                  <c:v>4.72</c:v>
                </c:pt>
                <c:pt idx="1503">
                  <c:v>4.99</c:v>
                </c:pt>
                <c:pt idx="1504">
                  <c:v>5.11</c:v>
                </c:pt>
                <c:pt idx="1505">
                  <c:v>5.11</c:v>
                </c:pt>
                <c:pt idx="1506">
                  <c:v>5.09</c:v>
                </c:pt>
                <c:pt idx="1507">
                  <c:v>4.88</c:v>
                </c:pt>
                <c:pt idx="1508">
                  <c:v>4.72</c:v>
                </c:pt>
                <c:pt idx="1509">
                  <c:v>4.73</c:v>
                </c:pt>
                <c:pt idx="1510">
                  <c:v>4.6</c:v>
                </c:pt>
                <c:pt idx="1511">
                  <c:v>4.56</c:v>
                </c:pt>
                <c:pt idx="1512">
                  <c:v>4.76</c:v>
                </c:pt>
                <c:pt idx="1513">
                  <c:v>4.72</c:v>
                </c:pt>
                <c:pt idx="1514">
                  <c:v>4.56</c:v>
                </c:pt>
                <c:pt idx="1515">
                  <c:v>4.69</c:v>
                </c:pt>
                <c:pt idx="1516">
                  <c:v>4.75</c:v>
                </c:pt>
                <c:pt idx="1517">
                  <c:v>5.1</c:v>
                </c:pt>
                <c:pt idx="1518">
                  <c:v>5</c:v>
                </c:pt>
                <c:pt idx="1519">
                  <c:v>4.67</c:v>
                </c:pt>
                <c:pt idx="1520">
                  <c:v>4.52</c:v>
                </c:pt>
                <c:pt idx="1521">
                  <c:v>4.53</c:v>
                </c:pt>
                <c:pt idx="1522">
                  <c:v>4.15</c:v>
                </c:pt>
                <c:pt idx="1523">
                  <c:v>4.1</c:v>
                </c:pt>
                <c:pt idx="1524">
                  <c:v>3.74</c:v>
                </c:pt>
                <c:pt idx="1525">
                  <c:v>3.74</c:v>
                </c:pt>
                <c:pt idx="1526">
                  <c:v>3.51</c:v>
                </c:pt>
                <c:pt idx="1527">
                  <c:v>3.68</c:v>
                </c:pt>
                <c:pt idx="1528">
                  <c:v>3.88</c:v>
                </c:pt>
                <c:pt idx="1529">
                  <c:v>4.1</c:v>
                </c:pt>
                <c:pt idx="1530">
                  <c:v>4.01</c:v>
                </c:pt>
                <c:pt idx="1531">
                  <c:v>3.89</c:v>
                </c:pt>
                <c:pt idx="1532">
                  <c:v>3.69</c:v>
                </c:pt>
                <c:pt idx="1533">
                  <c:v>3.81</c:v>
                </c:pt>
                <c:pt idx="1534">
                  <c:v>3.53</c:v>
                </c:pt>
                <c:pt idx="1535">
                  <c:v>2.42</c:v>
                </c:pt>
                <c:pt idx="1536">
                  <c:v>2.52</c:v>
                </c:pt>
                <c:pt idx="1537">
                  <c:v>2.87</c:v>
                </c:pt>
                <c:pt idx="1538">
                  <c:v>2.82</c:v>
                </c:pt>
                <c:pt idx="1539">
                  <c:v>2.93</c:v>
                </c:pt>
                <c:pt idx="1540">
                  <c:v>3.29</c:v>
                </c:pt>
                <c:pt idx="1541">
                  <c:v>3.72</c:v>
                </c:pt>
                <c:pt idx="1542">
                  <c:v>3.56</c:v>
                </c:pt>
                <c:pt idx="1543">
                  <c:v>3.59</c:v>
                </c:pt>
                <c:pt idx="1544">
                  <c:v>3.4</c:v>
                </c:pt>
                <c:pt idx="1545">
                  <c:v>3.39</c:v>
                </c:pt>
                <c:pt idx="1546">
                  <c:v>3.4</c:v>
                </c:pt>
                <c:pt idx="1547">
                  <c:v>3.59</c:v>
                </c:pt>
                <c:pt idx="1548">
                  <c:v>3.73</c:v>
                </c:pt>
                <c:pt idx="1549">
                  <c:v>3.69</c:v>
                </c:pt>
                <c:pt idx="1550">
                  <c:v>3.73</c:v>
                </c:pt>
                <c:pt idx="1551">
                  <c:v>3.85</c:v>
                </c:pt>
                <c:pt idx="1552">
                  <c:v>3.42</c:v>
                </c:pt>
                <c:pt idx="1553">
                  <c:v>3.2</c:v>
                </c:pt>
                <c:pt idx="1554">
                  <c:v>3.01</c:v>
                </c:pt>
                <c:pt idx="1555">
                  <c:v>2.7</c:v>
                </c:pt>
                <c:pt idx="1556">
                  <c:v>2.65</c:v>
                </c:pt>
                <c:pt idx="1557">
                  <c:v>2.54</c:v>
                </c:pt>
                <c:pt idx="1558">
                  <c:v>2.76</c:v>
                </c:pt>
                <c:pt idx="1559">
                  <c:v>3.29</c:v>
                </c:pt>
                <c:pt idx="1560">
                  <c:v>3.39</c:v>
                </c:pt>
                <c:pt idx="1561">
                  <c:v>3.58</c:v>
                </c:pt>
                <c:pt idx="1562">
                  <c:v>3.41</c:v>
                </c:pt>
                <c:pt idx="1563">
                  <c:v>3.46</c:v>
                </c:pt>
                <c:pt idx="1564">
                  <c:v>3.17</c:v>
                </c:pt>
                <c:pt idx="1565">
                  <c:v>3</c:v>
                </c:pt>
                <c:pt idx="1566">
                  <c:v>3</c:v>
                </c:pt>
                <c:pt idx="1567">
                  <c:v>2.3</c:v>
                </c:pt>
                <c:pt idx="1568">
                  <c:v>1.98</c:v>
                </c:pt>
                <c:pt idx="1569">
                  <c:v>2.15</c:v>
                </c:pt>
                <c:pt idx="1570">
                  <c:v>2.01</c:v>
                </c:pt>
                <c:pt idx="1571">
                  <c:v>1.98</c:v>
                </c:pt>
                <c:pt idx="1572">
                  <c:v>1.97</c:v>
                </c:pt>
                <c:pt idx="1573">
                  <c:v>1.97</c:v>
                </c:pt>
                <c:pt idx="1574">
                  <c:v>2.17</c:v>
                </c:pt>
                <c:pt idx="1575">
                  <c:v>2.05</c:v>
                </c:pt>
                <c:pt idx="1576">
                  <c:v>1.8</c:v>
                </c:pt>
                <c:pt idx="1577">
                  <c:v>1.62</c:v>
                </c:pt>
                <c:pt idx="1578">
                  <c:v>1.53</c:v>
                </c:pt>
                <c:pt idx="1579">
                  <c:v>1.68</c:v>
                </c:pt>
                <c:pt idx="1580">
                  <c:v>1.72</c:v>
                </c:pt>
                <c:pt idx="1581">
                  <c:v>1.75</c:v>
                </c:pt>
                <c:pt idx="1582">
                  <c:v>1.65</c:v>
                </c:pt>
                <c:pt idx="1583">
                  <c:v>1.72</c:v>
                </c:pt>
                <c:pt idx="1584">
                  <c:v>1.91</c:v>
                </c:pt>
                <c:pt idx="1585">
                  <c:v>1.98</c:v>
                </c:pt>
                <c:pt idx="1586">
                  <c:v>1.96</c:v>
                </c:pt>
                <c:pt idx="1587">
                  <c:v>1.76</c:v>
                </c:pt>
                <c:pt idx="1588">
                  <c:v>1.93</c:v>
                </c:pt>
                <c:pt idx="1589">
                  <c:v>2.3</c:v>
                </c:pt>
                <c:pt idx="1590">
                  <c:v>2.58</c:v>
                </c:pt>
                <c:pt idx="1591">
                  <c:v>2.74</c:v>
                </c:pt>
                <c:pt idx="1592">
                  <c:v>2.81</c:v>
                </c:pt>
                <c:pt idx="1593">
                  <c:v>2.62</c:v>
                </c:pt>
                <c:pt idx="1594">
                  <c:v>2.72</c:v>
                </c:pt>
                <c:pt idx="1595">
                  <c:v>2.9</c:v>
                </c:pt>
                <c:pt idx="1596">
                  <c:v>2.86</c:v>
                </c:pt>
                <c:pt idx="1597">
                  <c:v>2.71</c:v>
                </c:pt>
                <c:pt idx="1598">
                  <c:v>2.72</c:v>
                </c:pt>
                <c:pt idx="1599">
                  <c:v>2.71</c:v>
                </c:pt>
                <c:pt idx="1600">
                  <c:v>2.56</c:v>
                </c:pt>
                <c:pt idx="1601">
                  <c:v>2.6</c:v>
                </c:pt>
                <c:pt idx="1602">
                  <c:v>2.54</c:v>
                </c:pt>
                <c:pt idx="1603">
                  <c:v>2.42</c:v>
                </c:pt>
                <c:pt idx="1604">
                  <c:v>2.53</c:v>
                </c:pt>
                <c:pt idx="1605">
                  <c:v>2.3</c:v>
                </c:pt>
                <c:pt idx="1606">
                  <c:v>2.33</c:v>
                </c:pt>
                <c:pt idx="1607">
                  <c:v>2.21</c:v>
                </c:pt>
                <c:pt idx="1608">
                  <c:v>1.88</c:v>
                </c:pt>
                <c:pt idx="1609">
                  <c:v>1.98</c:v>
                </c:pt>
                <c:pt idx="1610">
                  <c:v>2.04</c:v>
                </c:pt>
                <c:pt idx="1611">
                  <c:v>1.94</c:v>
                </c:pt>
                <c:pt idx="1612">
                  <c:v>2.2</c:v>
                </c:pt>
                <c:pt idx="1613">
                  <c:v>2.36</c:v>
                </c:pt>
                <c:pt idx="1614">
                  <c:v>2.32</c:v>
                </c:pt>
                <c:pt idx="1615">
                  <c:v>2.17</c:v>
                </c:pt>
                <c:pt idx="1616">
                  <c:v>2.17</c:v>
                </c:pt>
                <c:pt idx="1617">
                  <c:v>2.07</c:v>
                </c:pt>
                <c:pt idx="1618">
                  <c:v>2.26</c:v>
                </c:pt>
                <c:pt idx="1619">
                  <c:v>2.24</c:v>
                </c:pt>
                <c:pt idx="1620">
                  <c:v>2.09</c:v>
                </c:pt>
                <c:pt idx="1621">
                  <c:v>1.78</c:v>
                </c:pt>
                <c:pt idx="1622">
                  <c:v>1.89</c:v>
                </c:pt>
                <c:pt idx="1623">
                  <c:v>1.81</c:v>
                </c:pt>
                <c:pt idx="1624">
                  <c:v>1.81</c:v>
                </c:pt>
                <c:pt idx="1625">
                  <c:v>1.64</c:v>
                </c:pt>
                <c:pt idx="1626">
                  <c:v>1.5</c:v>
                </c:pt>
                <c:pt idx="1627">
                  <c:v>1.56</c:v>
                </c:pt>
                <c:pt idx="1628">
                  <c:v>1.63</c:v>
                </c:pt>
                <c:pt idx="1629">
                  <c:v>1.76</c:v>
                </c:pt>
                <c:pt idx="1630">
                  <c:v>2.14</c:v>
                </c:pt>
                <c:pt idx="1631">
                  <c:v>2.49</c:v>
                </c:pt>
                <c:pt idx="1632">
                  <c:v>2.43</c:v>
                </c:pt>
                <c:pt idx="1633">
                  <c:v>2.42</c:v>
                </c:pt>
                <c:pt idx="1634">
                  <c:v>2.48</c:v>
                </c:pt>
                <c:pt idx="1635">
                  <c:v>2.34</c:v>
                </c:pt>
                <c:pt idx="1636">
                  <c:v>0</c:v>
                </c:pt>
              </c:numCache>
            </c:numRef>
          </c:yVal>
          <c:smooth val="0"/>
        </c:ser>
        <c:axId val="50077854"/>
        <c:axId val="48047503"/>
      </c:scatterChart>
      <c:valAx>
        <c:axId val="6607010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759989"/>
        <c:crosses val="autoZero"/>
        <c:crossBetween val="midCat"/>
        <c:dispUnits/>
      </c:valAx>
      <c:valAx>
        <c:axId val="57759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99"/>
                    </a:solidFill>
                  </a:rPr>
                  <a:t>Price-Earnings Ratio (CAPE, P/E10)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99"/>
                </a:solidFill>
              </a:defRPr>
            </a:pPr>
          </a:p>
        </c:txPr>
        <c:crossAx val="66070100"/>
        <c:crosses val="autoZero"/>
        <c:crossBetween val="midCat"/>
        <c:dispUnits/>
      </c:valAx>
      <c:valAx>
        <c:axId val="50077854"/>
        <c:scaling>
          <c:orientation val="minMax"/>
        </c:scaling>
        <c:axPos val="b"/>
        <c:delete val="1"/>
        <c:majorTickMark val="out"/>
        <c:minorTickMark val="none"/>
        <c:tickLblPos val="nextTo"/>
        <c:crossAx val="48047503"/>
        <c:crosses val="max"/>
        <c:crossBetween val="midCat"/>
        <c:dispUnits/>
      </c:valAx>
      <c:valAx>
        <c:axId val="48047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00"/>
                    </a:solidFill>
                  </a:rPr>
                  <a:t>Long-Term Interest Rates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07785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</cdr:x>
      <cdr:y>0.3695</cdr:y>
    </cdr:from>
    <cdr:to>
      <cdr:x>0.74875</cdr:x>
      <cdr:y>0.4745</cdr:y>
    </cdr:to>
    <cdr:sp>
      <cdr:nvSpPr>
        <cdr:cNvPr id="1" name="Text Box 1"/>
        <cdr:cNvSpPr txBox="1">
          <a:spLocks noChangeArrowheads="1"/>
        </cdr:cNvSpPr>
      </cdr:nvSpPr>
      <cdr:spPr>
        <a:xfrm>
          <a:off x="5381625" y="2190750"/>
          <a:ext cx="110490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600" b="0" i="0" u="none" baseline="0">
              <a:solidFill>
                <a:srgbClr val="3366FF"/>
              </a:solidFill>
            </a:rPr>
            <a:t>Price</a:t>
          </a:r>
        </a:p>
      </cdr:txBody>
    </cdr:sp>
  </cdr:relSizeAnchor>
  <cdr:relSizeAnchor xmlns:cdr="http://schemas.openxmlformats.org/drawingml/2006/chartDrawing">
    <cdr:from>
      <cdr:x>0.70075</cdr:x>
      <cdr:y>0.7295</cdr:y>
    </cdr:from>
    <cdr:to>
      <cdr:x>0.80375</cdr:x>
      <cdr:y>0.76775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6076950" y="4324350"/>
          <a:ext cx="8953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600" b="0" i="0" u="none" baseline="0">
              <a:solidFill>
                <a:srgbClr val="00FF00"/>
              </a:solidFill>
              <a:latin typeface="Times New Roman"/>
              <a:ea typeface="Times New Roman"/>
              <a:cs typeface="Times New Roman"/>
            </a:rPr>
            <a:t>Earnings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0.53275</cdr:x>
      <cdr:y>0.533</cdr:y>
    </cdr:from>
    <cdr:to>
      <cdr:x>0.735</cdr:x>
      <cdr:y>0.56025</cdr:y>
    </cdr:to>
    <cdr:sp fLocksText="0">
      <cdr:nvSpPr>
        <cdr:cNvPr id="3" name="Text Box 4"/>
        <cdr:cNvSpPr txBox="1">
          <a:spLocks noChangeArrowheads="1"/>
        </cdr:cNvSpPr>
      </cdr:nvSpPr>
      <cdr:spPr>
        <a:xfrm>
          <a:off x="4619625" y="3162300"/>
          <a:ext cx="17526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0.77275</cdr:x>
      <cdr:y>0.8125</cdr:y>
    </cdr:from>
    <cdr:to>
      <cdr:x>0.8945</cdr:x>
      <cdr:y>0.8675</cdr:y>
    </cdr:to>
    <cdr:sp>
      <cdr:nvSpPr>
        <cdr:cNvPr id="4" name="Text Box 6"/>
        <cdr:cNvSpPr txBox="1">
          <a:spLocks noChangeArrowheads="1"/>
        </cdr:cNvSpPr>
      </cdr:nvSpPr>
      <cdr:spPr>
        <a:xfrm>
          <a:off x="6696075" y="4819650"/>
          <a:ext cx="10572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2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0.73725</cdr:x>
      <cdr:y>0.6045</cdr:y>
    </cdr:from>
    <cdr:to>
      <cdr:x>0.82875</cdr:x>
      <cdr:y>0.618</cdr:y>
    </cdr:to>
    <cdr:sp>
      <cdr:nvSpPr>
        <cdr:cNvPr id="5" name="Text Box 7"/>
        <cdr:cNvSpPr txBox="1">
          <a:spLocks noChangeArrowheads="1"/>
        </cdr:cNvSpPr>
      </cdr:nvSpPr>
      <cdr:spPr>
        <a:xfrm>
          <a:off x="6391275" y="3581400"/>
          <a:ext cx="790575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0.7875</cdr:x>
      <cdr:y>0.28825</cdr:y>
    </cdr:from>
    <cdr:to>
      <cdr:x>0.83025</cdr:x>
      <cdr:y>0.29875</cdr:y>
    </cdr:to>
    <cdr:sp>
      <cdr:nvSpPr>
        <cdr:cNvPr id="6" name="TextBox 7"/>
        <cdr:cNvSpPr txBox="1">
          <a:spLocks noChangeArrowheads="1"/>
        </cdr:cNvSpPr>
      </cdr:nvSpPr>
      <cdr:spPr>
        <a:xfrm>
          <a:off x="6829425" y="1704975"/>
          <a:ext cx="371475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3399"/>
              </a:solidFill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0.2535</cdr:x>
      <cdr:y>0.366</cdr:y>
    </cdr:from>
    <cdr:to>
      <cdr:x>0.40175</cdr:x>
      <cdr:y>0.46775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2333625"/>
          <a:ext cx="12954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Price-Earnings
</a:t>
          </a:r>
          <a:r>
            <a:rPr lang="en-US" cap="none" sz="16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Ratio</a:t>
          </a:r>
        </a:p>
      </cdr:txBody>
    </cdr:sp>
  </cdr:relSizeAnchor>
  <cdr:relSizeAnchor xmlns:cdr="http://schemas.openxmlformats.org/drawingml/2006/chartDrawing">
    <cdr:from>
      <cdr:x>0.10275</cdr:x>
      <cdr:y>0.808</cdr:y>
    </cdr:from>
    <cdr:to>
      <cdr:x>0.24675</cdr:x>
      <cdr:y>0.914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5153025"/>
          <a:ext cx="12573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Long-Term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Interest Rates</a:t>
          </a:r>
        </a:p>
      </cdr:txBody>
    </cdr:sp>
  </cdr:relSizeAnchor>
  <cdr:relSizeAnchor xmlns:cdr="http://schemas.openxmlformats.org/drawingml/2006/chartDrawing">
    <cdr:from>
      <cdr:x>0.699</cdr:x>
      <cdr:y>0.12525</cdr:y>
    </cdr:from>
    <cdr:to>
      <cdr:x>0.80825</cdr:x>
      <cdr:y>0.1785</cdr:y>
    </cdr:to>
    <cdr:sp>
      <cdr:nvSpPr>
        <cdr:cNvPr id="3" name="TextBox 3"/>
        <cdr:cNvSpPr txBox="1">
          <a:spLocks noChangeArrowheads="1"/>
        </cdr:cNvSpPr>
      </cdr:nvSpPr>
      <cdr:spPr>
        <a:xfrm>
          <a:off x="6115050" y="790575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2000</a:t>
          </a:r>
        </a:p>
      </cdr:txBody>
    </cdr:sp>
  </cdr:relSizeAnchor>
  <cdr:relSizeAnchor xmlns:cdr="http://schemas.openxmlformats.org/drawingml/2006/chartDrawing">
    <cdr:from>
      <cdr:x>0.62525</cdr:x>
      <cdr:y>0.165</cdr:y>
    </cdr:from>
    <cdr:to>
      <cdr:x>0.687</cdr:x>
      <cdr:y>0.21675</cdr:y>
    </cdr:to>
    <cdr:sp>
      <cdr:nvSpPr>
        <cdr:cNvPr id="4" name="TextBox 4"/>
        <cdr:cNvSpPr txBox="1">
          <a:spLocks noChangeArrowheads="1"/>
        </cdr:cNvSpPr>
      </cdr:nvSpPr>
      <cdr:spPr>
        <a:xfrm>
          <a:off x="5467350" y="1047750"/>
          <a:ext cx="542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1981</a:t>
          </a:r>
        </a:p>
      </cdr:txBody>
    </cdr:sp>
  </cdr:relSizeAnchor>
  <cdr:relSizeAnchor xmlns:cdr="http://schemas.openxmlformats.org/drawingml/2006/chartDrawing">
    <cdr:from>
      <cdr:x>0.38225</cdr:x>
      <cdr:y>0.3235</cdr:y>
    </cdr:from>
    <cdr:to>
      <cdr:x>0.4695</cdr:x>
      <cdr:y>0.37525</cdr:y>
    </cdr:to>
    <cdr:sp>
      <cdr:nvSpPr>
        <cdr:cNvPr id="5" name="TextBox 5"/>
        <cdr:cNvSpPr txBox="1">
          <a:spLocks noChangeArrowheads="1"/>
        </cdr:cNvSpPr>
      </cdr:nvSpPr>
      <cdr:spPr>
        <a:xfrm>
          <a:off x="3343275" y="2057400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1929</a:t>
          </a:r>
        </a:p>
      </cdr:txBody>
    </cdr:sp>
  </cdr:relSizeAnchor>
  <cdr:relSizeAnchor xmlns:cdr="http://schemas.openxmlformats.org/drawingml/2006/chartDrawing">
    <cdr:from>
      <cdr:x>0.2425</cdr:x>
      <cdr:y>0.44825</cdr:y>
    </cdr:from>
    <cdr:to>
      <cdr:x>0.3365</cdr:x>
      <cdr:y>0.50425</cdr:y>
    </cdr:to>
    <cdr:sp>
      <cdr:nvSpPr>
        <cdr:cNvPr id="6" name="TextBox 6"/>
        <cdr:cNvSpPr txBox="1">
          <a:spLocks noChangeArrowheads="1"/>
        </cdr:cNvSpPr>
      </cdr:nvSpPr>
      <cdr:spPr>
        <a:xfrm>
          <a:off x="2114550" y="2857500"/>
          <a:ext cx="8191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1901</a:t>
          </a:r>
        </a:p>
      </cdr:txBody>
    </cdr:sp>
  </cdr:relSizeAnchor>
  <cdr:relSizeAnchor xmlns:cdr="http://schemas.openxmlformats.org/drawingml/2006/chartDrawing">
    <cdr:from>
      <cdr:x>0.33475</cdr:x>
      <cdr:y>0.85975</cdr:y>
    </cdr:from>
    <cdr:to>
      <cdr:x>0.4365</cdr:x>
      <cdr:y>0.90375</cdr:y>
    </cdr:to>
    <cdr:sp>
      <cdr:nvSpPr>
        <cdr:cNvPr id="7" name="TextBox 7"/>
        <cdr:cNvSpPr txBox="1">
          <a:spLocks noChangeArrowheads="1"/>
        </cdr:cNvSpPr>
      </cdr:nvSpPr>
      <cdr:spPr>
        <a:xfrm>
          <a:off x="2924175" y="5486400"/>
          <a:ext cx="895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1921</a:t>
          </a:r>
        </a:p>
      </cdr:txBody>
    </cdr:sp>
  </cdr:relSizeAnchor>
  <cdr:relSizeAnchor xmlns:cdr="http://schemas.openxmlformats.org/drawingml/2006/chartDrawing">
    <cdr:from>
      <cdr:x>0.8235</cdr:x>
      <cdr:y>0.39575</cdr:y>
    </cdr:from>
    <cdr:to>
      <cdr:x>0.8895</cdr:x>
      <cdr:y>0.439</cdr:y>
    </cdr:to>
    <cdr:sp>
      <cdr:nvSpPr>
        <cdr:cNvPr id="8" name="TextBox 8"/>
        <cdr:cNvSpPr txBox="1">
          <a:spLocks noChangeArrowheads="1"/>
        </cdr:cNvSpPr>
      </cdr:nvSpPr>
      <cdr:spPr>
        <a:xfrm>
          <a:off x="7200900" y="2524125"/>
          <a:ext cx="581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29.19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225.7</a:t>
          </a:r>
        </a:p>
      </cdr:txBody>
    </cdr:sp>
  </cdr:relSizeAnchor>
  <cdr:relSizeAnchor xmlns:cdr="http://schemas.openxmlformats.org/drawingml/2006/chartDrawing">
    <cdr:from>
      <cdr:x>0.55925</cdr:x>
      <cdr:y>0.4635</cdr:y>
    </cdr:from>
    <cdr:to>
      <cdr:x>0.64475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4886325" y="2952750"/>
          <a:ext cx="752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1966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23"/>
  <sheetViews>
    <sheetView showGridLines="0"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25390625" defaultRowHeight="12.75"/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25</v>
      </c>
      <c r="B2" s="2"/>
      <c r="C2" s="2"/>
      <c r="D2" s="2"/>
      <c r="E2" s="2"/>
      <c r="F2" s="2"/>
      <c r="G2" s="2"/>
      <c r="H2" s="2"/>
      <c r="I2" s="2"/>
      <c r="J2" s="2"/>
      <c r="K2" s="4" t="s">
        <v>21</v>
      </c>
    </row>
    <row r="3" spans="1:11" ht="12.75">
      <c r="A3" s="3" t="s">
        <v>15</v>
      </c>
      <c r="B3" s="2"/>
      <c r="C3" s="2"/>
      <c r="D3" s="2"/>
      <c r="E3" s="2"/>
      <c r="F3" s="2"/>
      <c r="H3" s="2"/>
      <c r="I3" s="2"/>
      <c r="J3" s="2"/>
      <c r="K3" s="4" t="s">
        <v>22</v>
      </c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4" t="s">
        <v>0</v>
      </c>
    </row>
    <row r="5" spans="1:11" ht="12.75">
      <c r="A5" s="2"/>
      <c r="B5" s="2"/>
      <c r="C5" s="2"/>
      <c r="D5" s="2"/>
      <c r="E5" s="4" t="s">
        <v>14</v>
      </c>
      <c r="F5" s="3"/>
      <c r="G5" s="2"/>
      <c r="H5" s="2"/>
      <c r="I5" s="2"/>
      <c r="J5" s="2"/>
      <c r="K5" s="4" t="s">
        <v>2</v>
      </c>
    </row>
    <row r="6" spans="1:11" ht="12.75">
      <c r="A6" s="2"/>
      <c r="B6" s="4" t="s">
        <v>1</v>
      </c>
      <c r="C6" s="2"/>
      <c r="D6" s="2"/>
      <c r="E6" s="4" t="s">
        <v>0</v>
      </c>
      <c r="F6" s="4"/>
      <c r="G6" s="4" t="s">
        <v>19</v>
      </c>
      <c r="H6" s="2"/>
      <c r="I6" s="2"/>
      <c r="J6" s="2"/>
      <c r="K6" s="4" t="s">
        <v>7</v>
      </c>
    </row>
    <row r="7" spans="1:12" ht="12.75">
      <c r="A7" s="2"/>
      <c r="B7" s="4" t="s">
        <v>3</v>
      </c>
      <c r="C7" s="4" t="s">
        <v>4</v>
      </c>
      <c r="D7" s="4" t="s">
        <v>2</v>
      </c>
      <c r="E7" s="4" t="s">
        <v>5</v>
      </c>
      <c r="F7" s="4" t="s">
        <v>16</v>
      </c>
      <c r="G7" s="4" t="s">
        <v>18</v>
      </c>
      <c r="H7" s="4" t="s">
        <v>6</v>
      </c>
      <c r="I7" s="4" t="s">
        <v>6</v>
      </c>
      <c r="J7" s="4" t="s">
        <v>6</v>
      </c>
      <c r="K7" s="4" t="s">
        <v>23</v>
      </c>
      <c r="L7" s="1"/>
    </row>
    <row r="8" spans="1:12" ht="12.7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17</v>
      </c>
      <c r="G8" s="4" t="s">
        <v>20</v>
      </c>
      <c r="H8" s="4" t="s">
        <v>0</v>
      </c>
      <c r="I8" s="4" t="s">
        <v>4</v>
      </c>
      <c r="J8" s="4" t="s">
        <v>2</v>
      </c>
      <c r="K8" s="4" t="s">
        <v>24</v>
      </c>
      <c r="L8" s="1"/>
    </row>
    <row r="9" spans="1:12" ht="12.75">
      <c r="A9" s="2">
        <v>1871.01</v>
      </c>
      <c r="B9" s="6">
        <v>4.44</v>
      </c>
      <c r="C9" s="12">
        <v>0.26</v>
      </c>
      <c r="D9" s="12">
        <v>0.4</v>
      </c>
      <c r="E9" s="12">
        <v>12.46406116</v>
      </c>
      <c r="F9" s="6">
        <f>1871+1/24</f>
        <v>1871.0416666666667</v>
      </c>
      <c r="G9" s="6">
        <v>5.32</v>
      </c>
      <c r="H9" s="6">
        <f>B9*$E$1764/E9</f>
        <v>86.98139603801494</v>
      </c>
      <c r="I9" s="6">
        <f>C9*$E$1764/E9</f>
        <v>5.093505173397271</v>
      </c>
      <c r="J9" s="6">
        <f>D9*$E$1764/E9</f>
        <v>7.8361618052265705</v>
      </c>
      <c r="K9" s="7" t="s">
        <v>13</v>
      </c>
      <c r="L9" s="11"/>
    </row>
    <row r="10" spans="1:11" ht="12.75">
      <c r="A10" s="2">
        <v>1871.02</v>
      </c>
      <c r="B10" s="6">
        <v>4.5</v>
      </c>
      <c r="C10" s="12">
        <v>0.26</v>
      </c>
      <c r="D10" s="12">
        <v>0.4</v>
      </c>
      <c r="E10" s="12">
        <v>12.84464132</v>
      </c>
      <c r="F10" s="6">
        <f>F9+1/12</f>
        <v>1871.125</v>
      </c>
      <c r="G10" s="6">
        <f>G9*11/12+G21*1/12</f>
        <v>5.323333333333333</v>
      </c>
      <c r="H10" s="6">
        <f aca="true" t="shared" si="0" ref="H10:H73">B10*$E$1764/E10</f>
        <v>85.5447787622613</v>
      </c>
      <c r="I10" s="6">
        <f aca="true" t="shared" si="1" ref="I10:I73">C10*$E$1764/E10</f>
        <v>4.942587217375097</v>
      </c>
      <c r="J10" s="6">
        <f aca="true" t="shared" si="2" ref="J10:J73">D10*$E$1764/E10</f>
        <v>7.603980334423227</v>
      </c>
      <c r="K10" s="7" t="s">
        <v>13</v>
      </c>
    </row>
    <row r="11" spans="1:11" ht="12.75">
      <c r="A11" s="2">
        <v>1871.03</v>
      </c>
      <c r="B11" s="6">
        <v>4.61</v>
      </c>
      <c r="C11" s="12">
        <v>0.26</v>
      </c>
      <c r="D11" s="12">
        <v>0.4</v>
      </c>
      <c r="E11" s="12">
        <v>13.0349719</v>
      </c>
      <c r="F11" s="6">
        <f aca="true" t="shared" si="3" ref="F11:F74">F10+1/12</f>
        <v>1871.2083333333333</v>
      </c>
      <c r="G11" s="6">
        <f>G9*10/12+G21*2/12</f>
        <v>5.326666666666667</v>
      </c>
      <c r="H11" s="6">
        <f t="shared" si="0"/>
        <v>86.35625520604304</v>
      </c>
      <c r="I11" s="6">
        <f t="shared" si="1"/>
        <v>4.870417864115226</v>
      </c>
      <c r="J11" s="6">
        <f t="shared" si="2"/>
        <v>7.49295056017727</v>
      </c>
      <c r="K11" s="7" t="s">
        <v>13</v>
      </c>
    </row>
    <row r="12" spans="1:11" ht="12.75">
      <c r="A12" s="2">
        <v>1871.04</v>
      </c>
      <c r="B12" s="6">
        <v>4.74</v>
      </c>
      <c r="C12" s="12">
        <v>0.26</v>
      </c>
      <c r="D12" s="12">
        <v>0.4</v>
      </c>
      <c r="E12" s="12">
        <v>12.55922645</v>
      </c>
      <c r="F12" s="6">
        <f t="shared" si="3"/>
        <v>1871.2916666666665</v>
      </c>
      <c r="G12" s="6">
        <f>G9*9/12+G21*3/12</f>
        <v>5.33</v>
      </c>
      <c r="H12" s="6">
        <f t="shared" si="0"/>
        <v>92.15489860046276</v>
      </c>
      <c r="I12" s="6">
        <f t="shared" si="1"/>
        <v>5.054910049814413</v>
      </c>
      <c r="J12" s="6">
        <f t="shared" si="2"/>
        <v>7.776784692022173</v>
      </c>
      <c r="K12" s="7" t="s">
        <v>13</v>
      </c>
    </row>
    <row r="13" spans="1:11" ht="12.75">
      <c r="A13" s="2">
        <v>1871.05</v>
      </c>
      <c r="B13" s="6">
        <v>4.86</v>
      </c>
      <c r="C13" s="12">
        <v>0.26</v>
      </c>
      <c r="D13" s="12">
        <v>0.4</v>
      </c>
      <c r="E13" s="12">
        <v>12.27381157</v>
      </c>
      <c r="F13" s="6">
        <f t="shared" si="3"/>
        <v>1871.3749999999998</v>
      </c>
      <c r="G13" s="6">
        <f>G9*8/12+G21*4/12</f>
        <v>5.333333333333334</v>
      </c>
      <c r="H13" s="6">
        <f t="shared" si="0"/>
        <v>96.68515385233341</v>
      </c>
      <c r="I13" s="6">
        <f t="shared" si="1"/>
        <v>5.172456790454051</v>
      </c>
      <c r="J13" s="6">
        <f t="shared" si="2"/>
        <v>7.95762583146777</v>
      </c>
      <c r="K13" s="7" t="s">
        <v>13</v>
      </c>
    </row>
    <row r="14" spans="1:11" ht="12.75">
      <c r="A14" s="2">
        <v>1871.06</v>
      </c>
      <c r="B14" s="6">
        <v>4.82</v>
      </c>
      <c r="C14" s="12">
        <v>0.26</v>
      </c>
      <c r="D14" s="12">
        <v>0.4</v>
      </c>
      <c r="E14" s="12">
        <v>12.08348099</v>
      </c>
      <c r="F14" s="6">
        <f t="shared" si="3"/>
        <v>1871.458333333333</v>
      </c>
      <c r="G14" s="6">
        <f>G9*7/12+G21*5/12</f>
        <v>5.336666666666667</v>
      </c>
      <c r="H14" s="6">
        <f t="shared" si="0"/>
        <v>97.3997742019868</v>
      </c>
      <c r="I14" s="6">
        <f t="shared" si="1"/>
        <v>5.253929728737877</v>
      </c>
      <c r="J14" s="6">
        <f t="shared" si="2"/>
        <v>8.082968813442887</v>
      </c>
      <c r="K14" s="7" t="s">
        <v>13</v>
      </c>
    </row>
    <row r="15" spans="1:11" ht="12.75">
      <c r="A15" s="2">
        <v>1871.07</v>
      </c>
      <c r="B15" s="6">
        <v>4.73</v>
      </c>
      <c r="C15" s="12">
        <v>0.26</v>
      </c>
      <c r="D15" s="12">
        <v>0.4</v>
      </c>
      <c r="E15" s="12">
        <v>12.08348099</v>
      </c>
      <c r="F15" s="6">
        <f t="shared" si="3"/>
        <v>1871.5416666666663</v>
      </c>
      <c r="G15" s="6">
        <f>G9*6/12+G21*6/12</f>
        <v>5.34</v>
      </c>
      <c r="H15" s="6">
        <f t="shared" si="0"/>
        <v>95.58110621896215</v>
      </c>
      <c r="I15" s="6">
        <f t="shared" si="1"/>
        <v>5.253929728737877</v>
      </c>
      <c r="J15" s="6">
        <f t="shared" si="2"/>
        <v>8.082968813442887</v>
      </c>
      <c r="K15" s="7" t="s">
        <v>13</v>
      </c>
    </row>
    <row r="16" spans="1:11" ht="12.75">
      <c r="A16" s="2">
        <v>1871.08</v>
      </c>
      <c r="B16" s="6">
        <v>4.79</v>
      </c>
      <c r="C16" s="12">
        <v>0.26</v>
      </c>
      <c r="D16" s="12">
        <v>0.4</v>
      </c>
      <c r="E16" s="12">
        <v>11.8932314</v>
      </c>
      <c r="F16" s="6">
        <f t="shared" si="3"/>
        <v>1871.6249999999995</v>
      </c>
      <c r="G16" s="6">
        <f>G9*5/12+G21*7/12</f>
        <v>5.343333333333334</v>
      </c>
      <c r="H16" s="6">
        <f t="shared" si="0"/>
        <v>98.34190563213961</v>
      </c>
      <c r="I16" s="6">
        <f t="shared" si="1"/>
        <v>5.337974000909458</v>
      </c>
      <c r="J16" s="6">
        <f t="shared" si="2"/>
        <v>8.212267693706858</v>
      </c>
      <c r="K16" s="7" t="s">
        <v>13</v>
      </c>
    </row>
    <row r="17" spans="1:11" ht="12.75">
      <c r="A17" s="2">
        <v>1871.09</v>
      </c>
      <c r="B17" s="6">
        <v>4.84</v>
      </c>
      <c r="C17" s="12">
        <v>0.26</v>
      </c>
      <c r="D17" s="12">
        <v>0.4</v>
      </c>
      <c r="E17" s="12">
        <v>12.17864628</v>
      </c>
      <c r="F17" s="6">
        <f t="shared" si="3"/>
        <v>1871.7083333333328</v>
      </c>
      <c r="G17" s="6">
        <f>G9*4/12+G21*8/12</f>
        <v>5.346666666666668</v>
      </c>
      <c r="H17" s="6">
        <f t="shared" si="0"/>
        <v>97.03967196590587</v>
      </c>
      <c r="I17" s="6">
        <f t="shared" si="1"/>
        <v>5.212874940317257</v>
      </c>
      <c r="J17" s="6">
        <f t="shared" si="2"/>
        <v>8.019807600488088</v>
      </c>
      <c r="K17" s="7" t="s">
        <v>13</v>
      </c>
    </row>
    <row r="18" spans="1:11" ht="12.75">
      <c r="A18" s="2">
        <v>1871.1</v>
      </c>
      <c r="B18" s="6">
        <v>4.59</v>
      </c>
      <c r="C18" s="12">
        <v>0.26</v>
      </c>
      <c r="D18" s="12">
        <v>0.4</v>
      </c>
      <c r="E18" s="12">
        <v>12.36889587</v>
      </c>
      <c r="F18" s="6">
        <f t="shared" si="3"/>
        <v>1871.791666666666</v>
      </c>
      <c r="G18" s="6">
        <f>G9*3/12+G21*9/12</f>
        <v>5.3500000000000005</v>
      </c>
      <c r="H18" s="6">
        <f t="shared" si="0"/>
        <v>90.61179362972516</v>
      </c>
      <c r="I18" s="6">
        <f t="shared" si="1"/>
        <v>5.132694192533451</v>
      </c>
      <c r="J18" s="6">
        <f t="shared" si="2"/>
        <v>7.896452603897618</v>
      </c>
      <c r="K18" s="7" t="s">
        <v>13</v>
      </c>
    </row>
    <row r="19" spans="1:11" ht="12.75">
      <c r="A19" s="2">
        <v>1871.11</v>
      </c>
      <c r="B19" s="6">
        <v>4.64</v>
      </c>
      <c r="C19" s="12">
        <v>0.26</v>
      </c>
      <c r="D19" s="12">
        <v>0.4</v>
      </c>
      <c r="E19" s="12">
        <v>12.36889587</v>
      </c>
      <c r="F19" s="6">
        <f t="shared" si="3"/>
        <v>1871.8749999999993</v>
      </c>
      <c r="G19" s="6">
        <f>G9*2/12+G21*10/12</f>
        <v>5.3533333333333335</v>
      </c>
      <c r="H19" s="6">
        <f t="shared" si="0"/>
        <v>91.59885020521234</v>
      </c>
      <c r="I19" s="6">
        <f t="shared" si="1"/>
        <v>5.132694192533451</v>
      </c>
      <c r="J19" s="6">
        <f t="shared" si="2"/>
        <v>7.896452603897618</v>
      </c>
      <c r="K19" s="7" t="s">
        <v>13</v>
      </c>
    </row>
    <row r="20" spans="1:11" ht="12.75">
      <c r="A20" s="2">
        <v>1871.12</v>
      </c>
      <c r="B20" s="6">
        <v>4.74</v>
      </c>
      <c r="C20" s="12">
        <v>0.26</v>
      </c>
      <c r="D20" s="12">
        <v>0.4</v>
      </c>
      <c r="E20" s="12">
        <v>12.65439174</v>
      </c>
      <c r="F20" s="6">
        <f t="shared" si="3"/>
        <v>1871.9583333333326</v>
      </c>
      <c r="G20" s="6">
        <f>G9*1/12+G21*11/12</f>
        <v>5.3566666666666665</v>
      </c>
      <c r="H20" s="6">
        <f t="shared" si="0"/>
        <v>91.46186270980733</v>
      </c>
      <c r="I20" s="6">
        <f t="shared" si="1"/>
        <v>5.0168954229008245</v>
      </c>
      <c r="J20" s="6">
        <f t="shared" si="2"/>
        <v>7.718300650616652</v>
      </c>
      <c r="K20" s="7" t="s">
        <v>13</v>
      </c>
    </row>
    <row r="21" spans="1:11" ht="12.75">
      <c r="A21" s="2">
        <v>1872.01</v>
      </c>
      <c r="B21" s="6">
        <v>4.86</v>
      </c>
      <c r="C21" s="12">
        <v>0.2633</v>
      </c>
      <c r="D21" s="12">
        <v>0.4025</v>
      </c>
      <c r="E21" s="12">
        <v>12.65439174</v>
      </c>
      <c r="F21" s="6">
        <f t="shared" si="3"/>
        <v>1872.0416666666658</v>
      </c>
      <c r="G21" s="6">
        <v>5.36</v>
      </c>
      <c r="H21" s="6">
        <f t="shared" si="0"/>
        <v>93.77735290499233</v>
      </c>
      <c r="I21" s="6">
        <f t="shared" si="1"/>
        <v>5.080571403268411</v>
      </c>
      <c r="J21" s="6">
        <f t="shared" si="2"/>
        <v>7.766540029683006</v>
      </c>
      <c r="K21" s="7" t="s">
        <v>13</v>
      </c>
    </row>
    <row r="22" spans="1:11" ht="12.75">
      <c r="A22" s="2">
        <v>1872.02</v>
      </c>
      <c r="B22" s="6">
        <v>4.88</v>
      </c>
      <c r="C22" s="12">
        <v>0.2667</v>
      </c>
      <c r="D22" s="12">
        <v>0.405</v>
      </c>
      <c r="E22" s="12">
        <v>12.65439174</v>
      </c>
      <c r="F22" s="6">
        <f t="shared" si="3"/>
        <v>1872.124999999999</v>
      </c>
      <c r="G22" s="6">
        <f>G21*11/12+G33*1/12</f>
        <v>5.378333333333333</v>
      </c>
      <c r="H22" s="6">
        <f t="shared" si="0"/>
        <v>94.16326793752316</v>
      </c>
      <c r="I22" s="6">
        <f t="shared" si="1"/>
        <v>5.1461769587986534</v>
      </c>
      <c r="J22" s="6">
        <f t="shared" si="2"/>
        <v>7.814779408749361</v>
      </c>
      <c r="K22" s="7" t="s">
        <v>13</v>
      </c>
    </row>
    <row r="23" spans="1:11" ht="12.75">
      <c r="A23" s="2">
        <v>1872.03</v>
      </c>
      <c r="B23" s="6">
        <v>5.04</v>
      </c>
      <c r="C23" s="12">
        <v>0.27</v>
      </c>
      <c r="D23" s="12">
        <v>0.4075</v>
      </c>
      <c r="E23" s="12">
        <v>12.84464132</v>
      </c>
      <c r="F23" s="6">
        <f t="shared" si="3"/>
        <v>1872.2083333333323</v>
      </c>
      <c r="G23" s="6">
        <f>G21*10/12+G33*2/12</f>
        <v>5.3966666666666665</v>
      </c>
      <c r="H23" s="6">
        <f t="shared" si="0"/>
        <v>95.81015221373265</v>
      </c>
      <c r="I23" s="6">
        <f t="shared" si="1"/>
        <v>5.132686725735677</v>
      </c>
      <c r="J23" s="6">
        <f t="shared" si="2"/>
        <v>7.746554965693662</v>
      </c>
      <c r="K23" s="7" t="s">
        <v>13</v>
      </c>
    </row>
    <row r="24" spans="1:11" ht="12.75">
      <c r="A24" s="2">
        <v>1872.04</v>
      </c>
      <c r="B24" s="6">
        <v>5.18</v>
      </c>
      <c r="C24" s="12">
        <v>0.2733</v>
      </c>
      <c r="D24" s="12">
        <v>0.41</v>
      </c>
      <c r="E24" s="12">
        <v>13.13013719</v>
      </c>
      <c r="F24" s="6">
        <f t="shared" si="3"/>
        <v>1872.2916666666656</v>
      </c>
      <c r="G24" s="6">
        <f>G21*9/12+G33*3/12</f>
        <v>5.415000000000001</v>
      </c>
      <c r="H24" s="6">
        <f t="shared" si="0"/>
        <v>96.33042379506165</v>
      </c>
      <c r="I24" s="6">
        <f t="shared" si="1"/>
        <v>5.082452668569565</v>
      </c>
      <c r="J24" s="6">
        <f t="shared" si="2"/>
        <v>7.62460883319986</v>
      </c>
      <c r="K24" s="7" t="s">
        <v>13</v>
      </c>
    </row>
    <row r="25" spans="1:11" ht="12.75">
      <c r="A25" s="2">
        <v>1872.05</v>
      </c>
      <c r="B25" s="6">
        <v>5.18</v>
      </c>
      <c r="C25" s="12">
        <v>0.2767</v>
      </c>
      <c r="D25" s="12">
        <v>0.4125</v>
      </c>
      <c r="E25" s="12">
        <v>13.13013719</v>
      </c>
      <c r="F25" s="6">
        <f t="shared" si="3"/>
        <v>1872.3749999999989</v>
      </c>
      <c r="G25" s="6">
        <f>G21*8/12+G33*4/12</f>
        <v>5.433333333333334</v>
      </c>
      <c r="H25" s="6">
        <f t="shared" si="0"/>
        <v>96.33042379506165</v>
      </c>
      <c r="I25" s="6">
        <f t="shared" si="1"/>
        <v>5.145681132064394</v>
      </c>
      <c r="J25" s="6">
        <f t="shared" si="2"/>
        <v>7.671100350475468</v>
      </c>
      <c r="K25" s="7" t="s">
        <v>13</v>
      </c>
    </row>
    <row r="26" spans="1:11" ht="12.75">
      <c r="A26" s="2">
        <v>1872.06</v>
      </c>
      <c r="B26" s="6">
        <v>5.13</v>
      </c>
      <c r="C26" s="12">
        <v>0.28</v>
      </c>
      <c r="D26" s="12">
        <v>0.415</v>
      </c>
      <c r="E26" s="12">
        <v>13.0349719</v>
      </c>
      <c r="F26" s="6">
        <f t="shared" si="3"/>
        <v>1872.4583333333321</v>
      </c>
      <c r="G26" s="6">
        <f>G21*7/12+G33*5/12</f>
        <v>5.451666666666666</v>
      </c>
      <c r="H26" s="6">
        <f t="shared" si="0"/>
        <v>96.09709093427348</v>
      </c>
      <c r="I26" s="6">
        <f t="shared" si="1"/>
        <v>5.245065392124089</v>
      </c>
      <c r="J26" s="6">
        <f t="shared" si="2"/>
        <v>7.773936206183918</v>
      </c>
      <c r="K26" s="7" t="s">
        <v>13</v>
      </c>
    </row>
    <row r="27" spans="1:11" ht="12.75">
      <c r="A27" s="2">
        <v>1872.07</v>
      </c>
      <c r="B27" s="6">
        <v>5.1</v>
      </c>
      <c r="C27" s="12">
        <v>0.2833</v>
      </c>
      <c r="D27" s="12">
        <v>0.4175</v>
      </c>
      <c r="E27" s="12">
        <v>12.84464132</v>
      </c>
      <c r="F27" s="6">
        <f t="shared" si="3"/>
        <v>1872.5416666666654</v>
      </c>
      <c r="G27" s="6">
        <f>G21*6/12+G33*6/12</f>
        <v>5.470000000000001</v>
      </c>
      <c r="H27" s="6">
        <f t="shared" si="0"/>
        <v>96.95074926389613</v>
      </c>
      <c r="I27" s="6">
        <f t="shared" si="1"/>
        <v>5.385519071855249</v>
      </c>
      <c r="J27" s="6">
        <f t="shared" si="2"/>
        <v>7.936654474054242</v>
      </c>
      <c r="K27" s="7" t="s">
        <v>13</v>
      </c>
    </row>
    <row r="28" spans="1:11" ht="12.75">
      <c r="A28" s="2">
        <v>1872.08</v>
      </c>
      <c r="B28" s="6">
        <v>5.04</v>
      </c>
      <c r="C28" s="12">
        <v>0.2867</v>
      </c>
      <c r="D28" s="12">
        <v>0.42</v>
      </c>
      <c r="E28" s="12">
        <v>12.93980661</v>
      </c>
      <c r="F28" s="6">
        <f t="shared" si="3"/>
        <v>1872.6249999999986</v>
      </c>
      <c r="G28" s="6">
        <f>G21*5/12+G33*7/12</f>
        <v>5.488333333333333</v>
      </c>
      <c r="H28" s="6">
        <f t="shared" si="0"/>
        <v>95.10552028257862</v>
      </c>
      <c r="I28" s="6">
        <f t="shared" si="1"/>
        <v>5.41006997321732</v>
      </c>
      <c r="J28" s="6">
        <f t="shared" si="2"/>
        <v>7.925460023548218</v>
      </c>
      <c r="K28" s="7" t="s">
        <v>13</v>
      </c>
    </row>
    <row r="29" spans="1:11" ht="12.75">
      <c r="A29" s="2">
        <v>1872.09</v>
      </c>
      <c r="B29" s="6">
        <v>4.95</v>
      </c>
      <c r="C29" s="12">
        <v>0.29</v>
      </c>
      <c r="D29" s="12">
        <v>0.4225</v>
      </c>
      <c r="E29" s="12">
        <v>13.0349719</v>
      </c>
      <c r="F29" s="6">
        <f t="shared" si="3"/>
        <v>1872.708333333332</v>
      </c>
      <c r="G29" s="6">
        <f>G21*4/12+G33*8/12</f>
        <v>5.506666666666667</v>
      </c>
      <c r="H29" s="6">
        <f t="shared" si="0"/>
        <v>92.72526318219371</v>
      </c>
      <c r="I29" s="6">
        <f t="shared" si="1"/>
        <v>5.4323891561285205</v>
      </c>
      <c r="J29" s="6">
        <f t="shared" si="2"/>
        <v>7.914429029187241</v>
      </c>
      <c r="K29" s="7" t="s">
        <v>13</v>
      </c>
    </row>
    <row r="30" spans="1:11" ht="12.75">
      <c r="A30" s="2">
        <v>1872.1</v>
      </c>
      <c r="B30" s="6">
        <v>4.97</v>
      </c>
      <c r="C30" s="12">
        <v>0.2933</v>
      </c>
      <c r="D30" s="12">
        <v>0.425</v>
      </c>
      <c r="E30" s="12">
        <v>12.74947603</v>
      </c>
      <c r="F30" s="6">
        <f t="shared" si="3"/>
        <v>1872.7916666666652</v>
      </c>
      <c r="G30" s="6">
        <f>G21*3/12+G33*9/12</f>
        <v>5.5249999999999995</v>
      </c>
      <c r="H30" s="6">
        <f t="shared" si="0"/>
        <v>95.18467403244333</v>
      </c>
      <c r="I30" s="6">
        <f t="shared" si="1"/>
        <v>5.617236397125882</v>
      </c>
      <c r="J30" s="6">
        <f t="shared" si="2"/>
        <v>8.139534499756222</v>
      </c>
      <c r="K30" s="7" t="s">
        <v>13</v>
      </c>
    </row>
    <row r="31" spans="1:11" ht="12.75">
      <c r="A31" s="2">
        <v>1872.11</v>
      </c>
      <c r="B31" s="6">
        <v>4.95</v>
      </c>
      <c r="C31" s="12">
        <v>0.2967</v>
      </c>
      <c r="D31" s="12">
        <v>0.4275</v>
      </c>
      <c r="E31" s="12">
        <v>13.13013719</v>
      </c>
      <c r="F31" s="6">
        <f t="shared" si="3"/>
        <v>1872.8749999999984</v>
      </c>
      <c r="G31" s="6">
        <f>G21*2/12+G33*10/12</f>
        <v>5.543333333333333</v>
      </c>
      <c r="H31" s="6">
        <f t="shared" si="0"/>
        <v>92.05320420570563</v>
      </c>
      <c r="I31" s="6">
        <f t="shared" si="1"/>
        <v>5.5176132702692655</v>
      </c>
      <c r="J31" s="6">
        <f t="shared" si="2"/>
        <v>7.950049454129123</v>
      </c>
      <c r="K31" s="7" t="s">
        <v>13</v>
      </c>
    </row>
    <row r="32" spans="1:11" ht="12.75">
      <c r="A32" s="2">
        <v>1872.12</v>
      </c>
      <c r="B32" s="6">
        <v>5.07</v>
      </c>
      <c r="C32" s="12">
        <v>0.3</v>
      </c>
      <c r="D32" s="12">
        <v>0.43</v>
      </c>
      <c r="E32" s="12">
        <v>12.93980661</v>
      </c>
      <c r="F32" s="6">
        <f t="shared" si="3"/>
        <v>1872.9583333333317</v>
      </c>
      <c r="G32" s="6">
        <f>G21*1/12+G33*11/12</f>
        <v>5.5616666666666665</v>
      </c>
      <c r="H32" s="6">
        <f t="shared" si="0"/>
        <v>95.67162456997492</v>
      </c>
      <c r="I32" s="6">
        <f t="shared" si="1"/>
        <v>5.661042873963012</v>
      </c>
      <c r="J32" s="6">
        <f t="shared" si="2"/>
        <v>8.114161452680317</v>
      </c>
      <c r="K32" s="7" t="s">
        <v>13</v>
      </c>
    </row>
    <row r="33" spans="1:11" ht="12.75">
      <c r="A33" s="2">
        <v>1873.01</v>
      </c>
      <c r="B33" s="6">
        <v>5.11</v>
      </c>
      <c r="C33" s="12">
        <v>0.3025</v>
      </c>
      <c r="D33" s="12">
        <v>0.4325</v>
      </c>
      <c r="E33" s="12">
        <v>12.93980661</v>
      </c>
      <c r="F33" s="6">
        <f t="shared" si="3"/>
        <v>1873.041666666665</v>
      </c>
      <c r="G33" s="6">
        <v>5.58</v>
      </c>
      <c r="H33" s="6">
        <f t="shared" si="0"/>
        <v>96.42643028650332</v>
      </c>
      <c r="I33" s="6">
        <f t="shared" si="1"/>
        <v>5.708218231246038</v>
      </c>
      <c r="J33" s="6">
        <f t="shared" si="2"/>
        <v>8.161336809963343</v>
      </c>
      <c r="K33" s="7" t="s">
        <v>13</v>
      </c>
    </row>
    <row r="34" spans="1:11" ht="12.75">
      <c r="A34" s="2">
        <v>1873.02</v>
      </c>
      <c r="B34" s="6">
        <v>5.15</v>
      </c>
      <c r="C34" s="12">
        <v>0.305</v>
      </c>
      <c r="D34" s="12">
        <v>0.435</v>
      </c>
      <c r="E34" s="12">
        <v>13.22522149</v>
      </c>
      <c r="F34" s="6">
        <f t="shared" si="3"/>
        <v>1873.1249999999982</v>
      </c>
      <c r="G34" s="6">
        <f>G33*11/12+G45*1/12</f>
        <v>5.570833333333334</v>
      </c>
      <c r="H34" s="6">
        <f t="shared" si="0"/>
        <v>95.08395764493167</v>
      </c>
      <c r="I34" s="6">
        <f t="shared" si="1"/>
        <v>5.631185841107603</v>
      </c>
      <c r="J34" s="6">
        <f t="shared" si="2"/>
        <v>8.031363412727236</v>
      </c>
      <c r="K34" s="7" t="s">
        <v>13</v>
      </c>
    </row>
    <row r="35" spans="1:11" ht="12.75">
      <c r="A35" s="2">
        <v>1873.03</v>
      </c>
      <c r="B35" s="6">
        <v>5.11</v>
      </c>
      <c r="C35" s="12">
        <v>0.3075</v>
      </c>
      <c r="D35" s="12">
        <v>0.4375</v>
      </c>
      <c r="E35" s="12">
        <v>13.22522149</v>
      </c>
      <c r="F35" s="6">
        <f t="shared" si="3"/>
        <v>1873.2083333333314</v>
      </c>
      <c r="G35" s="6">
        <f>G33*10/12+G45*2/12</f>
        <v>5.561666666666666</v>
      </c>
      <c r="H35" s="6">
        <f t="shared" si="0"/>
        <v>94.3454414690487</v>
      </c>
      <c r="I35" s="6">
        <f t="shared" si="1"/>
        <v>5.677343102100288</v>
      </c>
      <c r="J35" s="6">
        <f t="shared" si="2"/>
        <v>8.077520673719922</v>
      </c>
      <c r="K35" s="7" t="s">
        <v>13</v>
      </c>
    </row>
    <row r="36" spans="1:11" ht="12.75">
      <c r="A36" s="2">
        <v>1873.04</v>
      </c>
      <c r="B36" s="6">
        <v>5.04</v>
      </c>
      <c r="C36" s="12">
        <v>0.31</v>
      </c>
      <c r="D36" s="12">
        <v>0.44</v>
      </c>
      <c r="E36" s="12">
        <v>13.22522149</v>
      </c>
      <c r="F36" s="6">
        <f t="shared" si="3"/>
        <v>1873.2916666666647</v>
      </c>
      <c r="G36" s="6">
        <f>G33*9/12+G45*3/12</f>
        <v>5.552499999999999</v>
      </c>
      <c r="H36" s="6">
        <f t="shared" si="0"/>
        <v>93.0530381612535</v>
      </c>
      <c r="I36" s="6">
        <f t="shared" si="1"/>
        <v>5.723500363092973</v>
      </c>
      <c r="J36" s="6">
        <f t="shared" si="2"/>
        <v>8.123677934712607</v>
      </c>
      <c r="K36" s="7" t="s">
        <v>13</v>
      </c>
    </row>
    <row r="37" spans="1:11" ht="12.75">
      <c r="A37" s="2">
        <v>1873.05</v>
      </c>
      <c r="B37" s="6">
        <v>5.05</v>
      </c>
      <c r="C37" s="12">
        <v>0.3125</v>
      </c>
      <c r="D37" s="12">
        <v>0.4425</v>
      </c>
      <c r="E37" s="12">
        <v>12.93980661</v>
      </c>
      <c r="F37" s="6">
        <f t="shared" si="3"/>
        <v>1873.374999999998</v>
      </c>
      <c r="G37" s="6">
        <f>G33*8/12+G45*4/12</f>
        <v>5.543333333333333</v>
      </c>
      <c r="H37" s="6">
        <f t="shared" si="0"/>
        <v>95.29422171171072</v>
      </c>
      <c r="I37" s="6">
        <f t="shared" si="1"/>
        <v>5.896919660378138</v>
      </c>
      <c r="J37" s="6">
        <f t="shared" si="2"/>
        <v>8.350038239095444</v>
      </c>
      <c r="K37" s="7" t="s">
        <v>13</v>
      </c>
    </row>
    <row r="38" spans="1:11" ht="12.75">
      <c r="A38" s="2">
        <v>1873.06</v>
      </c>
      <c r="B38" s="6">
        <v>4.98</v>
      </c>
      <c r="C38" s="12">
        <v>0.315</v>
      </c>
      <c r="D38" s="12">
        <v>0.445</v>
      </c>
      <c r="E38" s="12">
        <v>12.55922645</v>
      </c>
      <c r="F38" s="6">
        <f t="shared" si="3"/>
        <v>1873.4583333333312</v>
      </c>
      <c r="G38" s="6">
        <f>G33*7/12+G45*5/12</f>
        <v>5.534166666666667</v>
      </c>
      <c r="H38" s="6">
        <f t="shared" si="0"/>
        <v>96.82096941567605</v>
      </c>
      <c r="I38" s="6">
        <f t="shared" si="1"/>
        <v>6.124217944967461</v>
      </c>
      <c r="J38" s="6">
        <f t="shared" si="2"/>
        <v>8.651672969874667</v>
      </c>
      <c r="K38" s="7" t="s">
        <v>13</v>
      </c>
    </row>
    <row r="39" spans="1:11" ht="12.75">
      <c r="A39" s="2">
        <v>1873.07</v>
      </c>
      <c r="B39" s="6">
        <v>4.97</v>
      </c>
      <c r="C39" s="12">
        <v>0.3175</v>
      </c>
      <c r="D39" s="12">
        <v>0.4475</v>
      </c>
      <c r="E39" s="12">
        <v>12.55922645</v>
      </c>
      <c r="F39" s="6">
        <f t="shared" si="3"/>
        <v>1873.5416666666645</v>
      </c>
      <c r="G39" s="6">
        <f>G33*6/12+G45*6/12</f>
        <v>5.525</v>
      </c>
      <c r="H39" s="6">
        <f t="shared" si="0"/>
        <v>96.62654979837549</v>
      </c>
      <c r="I39" s="6">
        <f t="shared" si="1"/>
        <v>6.1728228492926</v>
      </c>
      <c r="J39" s="6">
        <f t="shared" si="2"/>
        <v>8.700277874199806</v>
      </c>
      <c r="K39" s="7" t="s">
        <v>13</v>
      </c>
    </row>
    <row r="40" spans="1:11" ht="12.75">
      <c r="A40" s="2">
        <v>1873.08</v>
      </c>
      <c r="B40" s="6">
        <v>4.97</v>
      </c>
      <c r="C40" s="12">
        <v>0.32</v>
      </c>
      <c r="D40" s="12">
        <v>0.45</v>
      </c>
      <c r="E40" s="12">
        <v>12.55922645</v>
      </c>
      <c r="F40" s="6">
        <f t="shared" si="3"/>
        <v>1873.6249999999977</v>
      </c>
      <c r="G40" s="6">
        <f>G33*5/12+G45*7/12</f>
        <v>5.515833333333333</v>
      </c>
      <c r="H40" s="6">
        <f t="shared" si="0"/>
        <v>96.62654979837549</v>
      </c>
      <c r="I40" s="6">
        <f t="shared" si="1"/>
        <v>6.221427753617738</v>
      </c>
      <c r="J40" s="6">
        <f t="shared" si="2"/>
        <v>8.748882778524944</v>
      </c>
      <c r="K40" s="7" t="s">
        <v>13</v>
      </c>
    </row>
    <row r="41" spans="1:11" ht="12.75">
      <c r="A41" s="2">
        <v>1873.09</v>
      </c>
      <c r="B41" s="6">
        <v>4.59</v>
      </c>
      <c r="C41" s="12">
        <v>0.3225</v>
      </c>
      <c r="D41" s="12">
        <v>0.4525</v>
      </c>
      <c r="E41" s="12">
        <v>12.55922645</v>
      </c>
      <c r="F41" s="6">
        <f t="shared" si="3"/>
        <v>1873.708333333331</v>
      </c>
      <c r="G41" s="6">
        <f>G33*4/12+G45*8/12</f>
        <v>5.506666666666667</v>
      </c>
      <c r="H41" s="6">
        <f t="shared" si="0"/>
        <v>89.23860434095442</v>
      </c>
      <c r="I41" s="6">
        <f t="shared" si="1"/>
        <v>6.270032657942878</v>
      </c>
      <c r="J41" s="6">
        <f t="shared" si="2"/>
        <v>8.797487682850083</v>
      </c>
      <c r="K41" s="7" t="s">
        <v>13</v>
      </c>
    </row>
    <row r="42" spans="1:11" ht="12.75">
      <c r="A42" s="2">
        <v>1873.1</v>
      </c>
      <c r="B42" s="6">
        <v>4.19</v>
      </c>
      <c r="C42" s="12">
        <v>0.325</v>
      </c>
      <c r="D42" s="12">
        <v>0.455</v>
      </c>
      <c r="E42" s="12">
        <v>12.27381157</v>
      </c>
      <c r="F42" s="6">
        <f t="shared" si="3"/>
        <v>1873.7916666666642</v>
      </c>
      <c r="G42" s="6">
        <f>G33*3/12+G45*9/12</f>
        <v>5.4975000000000005</v>
      </c>
      <c r="H42" s="6">
        <f t="shared" si="0"/>
        <v>83.35613058462489</v>
      </c>
      <c r="I42" s="6">
        <f t="shared" si="1"/>
        <v>6.465570988067563</v>
      </c>
      <c r="J42" s="6">
        <f t="shared" si="2"/>
        <v>9.05179938329459</v>
      </c>
      <c r="K42" s="7" t="s">
        <v>13</v>
      </c>
    </row>
    <row r="43" spans="1:11" ht="12.75">
      <c r="A43" s="2">
        <v>1873.11</v>
      </c>
      <c r="B43" s="6">
        <v>4.04</v>
      </c>
      <c r="C43" s="12">
        <v>0.3275</v>
      </c>
      <c r="D43" s="12">
        <v>0.4575</v>
      </c>
      <c r="E43" s="12">
        <v>11.8932314</v>
      </c>
      <c r="F43" s="6">
        <f t="shared" si="3"/>
        <v>1873.8749999999975</v>
      </c>
      <c r="G43" s="6">
        <f>G33*2/12+G45*10/12</f>
        <v>5.488333333333332</v>
      </c>
      <c r="H43" s="6">
        <f t="shared" si="0"/>
        <v>82.94390370643926</v>
      </c>
      <c r="I43" s="6">
        <f t="shared" si="1"/>
        <v>6.7237941742224905</v>
      </c>
      <c r="J43" s="6">
        <f t="shared" si="2"/>
        <v>9.39278117467722</v>
      </c>
      <c r="K43" s="7" t="s">
        <v>13</v>
      </c>
    </row>
    <row r="44" spans="1:11" ht="12.75">
      <c r="A44" s="2">
        <v>1873.12</v>
      </c>
      <c r="B44" s="6">
        <v>4.42</v>
      </c>
      <c r="C44" s="12">
        <v>0.33</v>
      </c>
      <c r="D44" s="12">
        <v>0.46</v>
      </c>
      <c r="E44" s="12">
        <v>12.17864628</v>
      </c>
      <c r="F44" s="6">
        <f t="shared" si="3"/>
        <v>1873.9583333333308</v>
      </c>
      <c r="G44" s="6">
        <f>G33*1/12+G45*11/12</f>
        <v>5.479166666666666</v>
      </c>
      <c r="H44" s="6">
        <f t="shared" si="0"/>
        <v>88.61887398539336</v>
      </c>
      <c r="I44" s="6">
        <f t="shared" si="1"/>
        <v>6.616341270402673</v>
      </c>
      <c r="J44" s="6">
        <f t="shared" si="2"/>
        <v>9.222778740561301</v>
      </c>
      <c r="K44" s="7" t="s">
        <v>13</v>
      </c>
    </row>
    <row r="45" spans="1:11" ht="12.75">
      <c r="A45" s="2">
        <v>1874.01</v>
      </c>
      <c r="B45" s="6">
        <v>4.66</v>
      </c>
      <c r="C45" s="12">
        <v>0.33</v>
      </c>
      <c r="D45" s="12">
        <v>0.46</v>
      </c>
      <c r="E45" s="12">
        <v>12.36889587</v>
      </c>
      <c r="F45" s="6">
        <f t="shared" si="3"/>
        <v>1874.041666666664</v>
      </c>
      <c r="G45" s="6">
        <v>5.47</v>
      </c>
      <c r="H45" s="6">
        <f t="shared" si="0"/>
        <v>91.99367283540725</v>
      </c>
      <c r="I45" s="6">
        <f t="shared" si="1"/>
        <v>6.514573398215535</v>
      </c>
      <c r="J45" s="6">
        <f t="shared" si="2"/>
        <v>9.08092049448226</v>
      </c>
      <c r="K45" s="7" t="s">
        <v>13</v>
      </c>
    </row>
    <row r="46" spans="1:11" ht="12.75">
      <c r="A46" s="2">
        <v>1874.02</v>
      </c>
      <c r="B46" s="6">
        <v>4.8</v>
      </c>
      <c r="C46" s="12">
        <v>0.33</v>
      </c>
      <c r="D46" s="12">
        <v>0.46</v>
      </c>
      <c r="E46" s="12">
        <v>12.36889587</v>
      </c>
      <c r="F46" s="6">
        <f t="shared" si="3"/>
        <v>1874.1249999999973</v>
      </c>
      <c r="G46" s="6">
        <f>G45*11/12+G57*1/12</f>
        <v>5.4366666666666665</v>
      </c>
      <c r="H46" s="6">
        <f t="shared" si="0"/>
        <v>94.7574312467714</v>
      </c>
      <c r="I46" s="6">
        <f t="shared" si="1"/>
        <v>6.514573398215535</v>
      </c>
      <c r="J46" s="6">
        <f t="shared" si="2"/>
        <v>9.08092049448226</v>
      </c>
      <c r="K46" s="7" t="s">
        <v>13</v>
      </c>
    </row>
    <row r="47" spans="1:11" ht="12.75">
      <c r="A47" s="2">
        <v>1874.03</v>
      </c>
      <c r="B47" s="6">
        <v>4.73</v>
      </c>
      <c r="C47" s="12">
        <v>0.33</v>
      </c>
      <c r="D47" s="12">
        <v>0.46</v>
      </c>
      <c r="E47" s="12">
        <v>12.36889587</v>
      </c>
      <c r="F47" s="6">
        <f t="shared" si="3"/>
        <v>1874.2083333333305</v>
      </c>
      <c r="G47" s="6">
        <f>G45*10/12+G57*2/12</f>
        <v>5.403333333333332</v>
      </c>
      <c r="H47" s="6">
        <f t="shared" si="0"/>
        <v>93.37555204108934</v>
      </c>
      <c r="I47" s="6">
        <f t="shared" si="1"/>
        <v>6.514573398215535</v>
      </c>
      <c r="J47" s="6">
        <f t="shared" si="2"/>
        <v>9.08092049448226</v>
      </c>
      <c r="K47" s="7" t="s">
        <v>13</v>
      </c>
    </row>
    <row r="48" spans="1:11" ht="12.75">
      <c r="A48" s="2">
        <v>1874.04</v>
      </c>
      <c r="B48" s="6">
        <v>4.6</v>
      </c>
      <c r="C48" s="12">
        <v>0.33</v>
      </c>
      <c r="D48" s="12">
        <v>0.46</v>
      </c>
      <c r="E48" s="12">
        <v>12.17864628</v>
      </c>
      <c r="F48" s="6">
        <f t="shared" si="3"/>
        <v>1874.2916666666638</v>
      </c>
      <c r="G48" s="6">
        <f>G45*9/12+G57*3/12</f>
        <v>5.37</v>
      </c>
      <c r="H48" s="6">
        <f t="shared" si="0"/>
        <v>92.227787405613</v>
      </c>
      <c r="I48" s="6">
        <f t="shared" si="1"/>
        <v>6.616341270402673</v>
      </c>
      <c r="J48" s="6">
        <f t="shared" si="2"/>
        <v>9.222778740561301</v>
      </c>
      <c r="K48" s="7" t="s">
        <v>13</v>
      </c>
    </row>
    <row r="49" spans="1:11" ht="12.75">
      <c r="A49" s="2">
        <v>1874.05</v>
      </c>
      <c r="B49" s="6">
        <v>4.48</v>
      </c>
      <c r="C49" s="12">
        <v>0.33</v>
      </c>
      <c r="D49" s="12">
        <v>0.46</v>
      </c>
      <c r="E49" s="12">
        <v>12.08348099</v>
      </c>
      <c r="F49" s="6">
        <f t="shared" si="3"/>
        <v>1874.374999999997</v>
      </c>
      <c r="G49" s="6">
        <f>G45*8/12+G57*4/12</f>
        <v>5.336666666666667</v>
      </c>
      <c r="H49" s="6">
        <f t="shared" si="0"/>
        <v>90.52925071056033</v>
      </c>
      <c r="I49" s="6">
        <f t="shared" si="1"/>
        <v>6.668449271090382</v>
      </c>
      <c r="J49" s="6">
        <f t="shared" si="2"/>
        <v>9.295414135459321</v>
      </c>
      <c r="K49" s="7" t="s">
        <v>13</v>
      </c>
    </row>
    <row r="50" spans="1:11" ht="12.75">
      <c r="A50" s="2">
        <v>1874.06</v>
      </c>
      <c r="B50" s="6">
        <v>4.46</v>
      </c>
      <c r="C50" s="12">
        <v>0.33</v>
      </c>
      <c r="D50" s="12">
        <v>0.46</v>
      </c>
      <c r="E50" s="12">
        <v>11.79806612</v>
      </c>
      <c r="F50" s="6">
        <f t="shared" si="3"/>
        <v>1874.4583333333303</v>
      </c>
      <c r="G50" s="6">
        <f>G45*7/12+G57*5/12</f>
        <v>5.303333333333334</v>
      </c>
      <c r="H50" s="6">
        <f t="shared" si="0"/>
        <v>92.30537860386222</v>
      </c>
      <c r="I50" s="6">
        <f t="shared" si="1"/>
        <v>6.8297701657566225</v>
      </c>
      <c r="J50" s="6">
        <f t="shared" si="2"/>
        <v>9.52028568560014</v>
      </c>
      <c r="K50" s="7" t="s">
        <v>13</v>
      </c>
    </row>
    <row r="51" spans="1:11" ht="12.75">
      <c r="A51" s="2">
        <v>1874.07</v>
      </c>
      <c r="B51" s="6">
        <v>4.46</v>
      </c>
      <c r="C51" s="12">
        <v>0.33</v>
      </c>
      <c r="D51" s="12">
        <v>0.46</v>
      </c>
      <c r="E51" s="12">
        <v>11.8932314</v>
      </c>
      <c r="F51" s="6">
        <f t="shared" si="3"/>
        <v>1874.5416666666636</v>
      </c>
      <c r="G51" s="6">
        <f>G45*6/12+G57*6/12</f>
        <v>5.27</v>
      </c>
      <c r="H51" s="6">
        <f t="shared" si="0"/>
        <v>91.56678478483146</v>
      </c>
      <c r="I51" s="6">
        <f t="shared" si="1"/>
        <v>6.775120847308158</v>
      </c>
      <c r="J51" s="6">
        <f t="shared" si="2"/>
        <v>9.444107847762886</v>
      </c>
      <c r="K51" s="7" t="s">
        <v>13</v>
      </c>
    </row>
    <row r="52" spans="1:11" ht="12.75">
      <c r="A52" s="2">
        <v>1874.08</v>
      </c>
      <c r="B52" s="6">
        <v>4.47</v>
      </c>
      <c r="C52" s="12">
        <v>0.33</v>
      </c>
      <c r="D52" s="12">
        <v>0.46</v>
      </c>
      <c r="E52" s="12">
        <v>11.79806612</v>
      </c>
      <c r="F52" s="6">
        <f t="shared" si="3"/>
        <v>1874.6249999999968</v>
      </c>
      <c r="G52" s="6">
        <f>G45*5/12+G57*7/12</f>
        <v>5.236666666666666</v>
      </c>
      <c r="H52" s="6">
        <f t="shared" si="0"/>
        <v>92.51234133615787</v>
      </c>
      <c r="I52" s="6">
        <f t="shared" si="1"/>
        <v>6.8297701657566225</v>
      </c>
      <c r="J52" s="6">
        <f t="shared" si="2"/>
        <v>9.52028568560014</v>
      </c>
      <c r="K52" s="7" t="s">
        <v>13</v>
      </c>
    </row>
    <row r="53" spans="1:11" ht="12.75">
      <c r="A53" s="2">
        <v>1874.09</v>
      </c>
      <c r="B53" s="6">
        <v>4.54</v>
      </c>
      <c r="C53" s="12">
        <v>0.33</v>
      </c>
      <c r="D53" s="12">
        <v>0.46</v>
      </c>
      <c r="E53" s="12">
        <v>11.79806612</v>
      </c>
      <c r="F53" s="6">
        <f t="shared" si="3"/>
        <v>1874.70833333333</v>
      </c>
      <c r="G53" s="6">
        <f>G45*4/12+G57*8/12</f>
        <v>5.203333333333333</v>
      </c>
      <c r="H53" s="6">
        <f t="shared" si="0"/>
        <v>93.96108046222747</v>
      </c>
      <c r="I53" s="6">
        <f t="shared" si="1"/>
        <v>6.8297701657566225</v>
      </c>
      <c r="J53" s="6">
        <f t="shared" si="2"/>
        <v>9.52028568560014</v>
      </c>
      <c r="K53" s="7" t="s">
        <v>13</v>
      </c>
    </row>
    <row r="54" spans="1:11" ht="12.75">
      <c r="A54" s="2">
        <v>1874.1</v>
      </c>
      <c r="B54" s="6">
        <v>4.53</v>
      </c>
      <c r="C54" s="12">
        <v>0.33</v>
      </c>
      <c r="D54" s="12">
        <v>0.46</v>
      </c>
      <c r="E54" s="12">
        <v>11.60773554</v>
      </c>
      <c r="F54" s="6">
        <f t="shared" si="3"/>
        <v>1874.7916666666633</v>
      </c>
      <c r="G54" s="6">
        <f>G45*3/12+G57*9/12</f>
        <v>5.17</v>
      </c>
      <c r="H54" s="6">
        <f t="shared" si="0"/>
        <v>95.29139220895792</v>
      </c>
      <c r="I54" s="6">
        <f t="shared" si="1"/>
        <v>6.941757048334682</v>
      </c>
      <c r="J54" s="6">
        <f t="shared" si="2"/>
        <v>9.676388612830163</v>
      </c>
      <c r="K54" s="7" t="s">
        <v>13</v>
      </c>
    </row>
    <row r="55" spans="1:11" ht="12.75">
      <c r="A55" s="2">
        <v>1874.11</v>
      </c>
      <c r="B55" s="6">
        <v>4.57</v>
      </c>
      <c r="C55" s="12">
        <v>0.33</v>
      </c>
      <c r="D55" s="12">
        <v>0.46</v>
      </c>
      <c r="E55" s="12">
        <v>11.51265124</v>
      </c>
      <c r="F55" s="6">
        <f t="shared" si="3"/>
        <v>1874.8749999999966</v>
      </c>
      <c r="G55" s="6">
        <f>G45*2/12+G57*10/12</f>
        <v>5.136666666666667</v>
      </c>
      <c r="H55" s="6">
        <f t="shared" si="0"/>
        <v>96.9267892110662</v>
      </c>
      <c r="I55" s="6">
        <f t="shared" si="1"/>
        <v>6.999089811740009</v>
      </c>
      <c r="J55" s="6">
        <f t="shared" si="2"/>
        <v>9.756307010304255</v>
      </c>
      <c r="K55" s="7" t="s">
        <v>13</v>
      </c>
    </row>
    <row r="56" spans="1:11" ht="12.75">
      <c r="A56" s="2">
        <v>1874.12</v>
      </c>
      <c r="B56" s="6">
        <v>4.54</v>
      </c>
      <c r="C56" s="12">
        <v>0.33</v>
      </c>
      <c r="D56" s="12">
        <v>0.46</v>
      </c>
      <c r="E56" s="12">
        <v>11.51265124</v>
      </c>
      <c r="F56" s="6">
        <f t="shared" si="3"/>
        <v>1874.9583333333298</v>
      </c>
      <c r="G56" s="6">
        <f>G45*1/12+G57*11/12</f>
        <v>5.1033333333333335</v>
      </c>
      <c r="H56" s="6">
        <f t="shared" si="0"/>
        <v>96.29050831908982</v>
      </c>
      <c r="I56" s="6">
        <f t="shared" si="1"/>
        <v>6.999089811740009</v>
      </c>
      <c r="J56" s="6">
        <f t="shared" si="2"/>
        <v>9.756307010304255</v>
      </c>
      <c r="K56" s="7" t="s">
        <v>13</v>
      </c>
    </row>
    <row r="57" spans="1:11" ht="12.75">
      <c r="A57" s="2">
        <v>1875.01</v>
      </c>
      <c r="B57" s="6">
        <v>4.54</v>
      </c>
      <c r="C57" s="12">
        <v>0.3275</v>
      </c>
      <c r="D57" s="12">
        <v>0.4517</v>
      </c>
      <c r="E57" s="12">
        <v>11.51265124</v>
      </c>
      <c r="F57" s="6">
        <f t="shared" si="3"/>
        <v>1875.041666666663</v>
      </c>
      <c r="G57" s="6">
        <v>5.07</v>
      </c>
      <c r="H57" s="6">
        <f t="shared" si="0"/>
        <v>96.29050831908982</v>
      </c>
      <c r="I57" s="6">
        <f t="shared" si="1"/>
        <v>6.946066404075313</v>
      </c>
      <c r="J57" s="6">
        <f t="shared" si="2"/>
        <v>9.58026929685746</v>
      </c>
      <c r="K57" s="7" t="s">
        <v>13</v>
      </c>
    </row>
    <row r="58" spans="1:11" ht="12.75">
      <c r="A58" s="2">
        <v>1875.02</v>
      </c>
      <c r="B58" s="6">
        <v>4.53</v>
      </c>
      <c r="C58" s="12">
        <v>0.325</v>
      </c>
      <c r="D58" s="12">
        <v>0.4433</v>
      </c>
      <c r="E58" s="12">
        <v>11.51265124</v>
      </c>
      <c r="F58" s="6">
        <f t="shared" si="3"/>
        <v>1875.1249999999964</v>
      </c>
      <c r="G58" s="6">
        <f>G57*11/12+G69*1/12</f>
        <v>5.03</v>
      </c>
      <c r="H58" s="6">
        <f t="shared" si="0"/>
        <v>96.07841468843105</v>
      </c>
      <c r="I58" s="6">
        <f t="shared" si="1"/>
        <v>6.893042996410616</v>
      </c>
      <c r="J58" s="6">
        <f t="shared" si="2"/>
        <v>9.40211064710408</v>
      </c>
      <c r="K58" s="7" t="s">
        <v>13</v>
      </c>
    </row>
    <row r="59" spans="1:11" ht="12.75">
      <c r="A59" s="2">
        <v>1875.03</v>
      </c>
      <c r="B59" s="6">
        <v>4.59</v>
      </c>
      <c r="C59" s="12">
        <v>0.3225</v>
      </c>
      <c r="D59" s="12">
        <v>0.435</v>
      </c>
      <c r="E59" s="12">
        <v>11.51265124</v>
      </c>
      <c r="F59" s="6">
        <f t="shared" si="3"/>
        <v>1875.2083333333296</v>
      </c>
      <c r="G59" s="6">
        <f>G57*10/12+G69*2/12</f>
        <v>4.99</v>
      </c>
      <c r="H59" s="6">
        <f t="shared" si="0"/>
        <v>97.35097647238376</v>
      </c>
      <c r="I59" s="6">
        <f t="shared" si="1"/>
        <v>6.8400195887459185</v>
      </c>
      <c r="J59" s="6">
        <f t="shared" si="2"/>
        <v>9.226072933657285</v>
      </c>
      <c r="K59" s="7" t="s">
        <v>13</v>
      </c>
    </row>
    <row r="60" spans="1:11" ht="12.75">
      <c r="A60" s="2">
        <v>1875.04</v>
      </c>
      <c r="B60" s="6">
        <v>4.65</v>
      </c>
      <c r="C60" s="12">
        <v>0.32</v>
      </c>
      <c r="D60" s="12">
        <v>0.4267</v>
      </c>
      <c r="E60" s="12">
        <v>11.60773554</v>
      </c>
      <c r="F60" s="6">
        <f t="shared" si="3"/>
        <v>1875.2916666666629</v>
      </c>
      <c r="G60" s="6">
        <f>G57*9/12+G69*3/12</f>
        <v>4.95</v>
      </c>
      <c r="H60" s="6">
        <f t="shared" si="0"/>
        <v>97.81566749926142</v>
      </c>
      <c r="I60" s="6">
        <f t="shared" si="1"/>
        <v>6.731400774142721</v>
      </c>
      <c r="J60" s="6">
        <f t="shared" si="2"/>
        <v>8.975902219770935</v>
      </c>
      <c r="K60" s="7" t="s">
        <v>13</v>
      </c>
    </row>
    <row r="61" spans="1:11" ht="12.75">
      <c r="A61" s="2">
        <v>1875.05</v>
      </c>
      <c r="B61" s="6">
        <v>4.47</v>
      </c>
      <c r="C61" s="12">
        <v>0.3175</v>
      </c>
      <c r="D61" s="12">
        <v>0.4183</v>
      </c>
      <c r="E61" s="12">
        <v>11.32232066</v>
      </c>
      <c r="F61" s="6">
        <f t="shared" si="3"/>
        <v>1875.3749999999961</v>
      </c>
      <c r="G61" s="6">
        <f>G57*8/12+G69*4/12</f>
        <v>4.91</v>
      </c>
      <c r="H61" s="6">
        <f t="shared" si="0"/>
        <v>96.39955913419604</v>
      </c>
      <c r="I61" s="6">
        <f t="shared" si="1"/>
        <v>6.847172265124664</v>
      </c>
      <c r="J61" s="6">
        <f t="shared" si="2"/>
        <v>9.021014672446134</v>
      </c>
      <c r="K61" s="7" t="s">
        <v>13</v>
      </c>
    </row>
    <row r="62" spans="1:11" ht="12.75">
      <c r="A62" s="2">
        <v>1875.06</v>
      </c>
      <c r="B62" s="6">
        <v>4.38</v>
      </c>
      <c r="C62" s="12">
        <v>0.315</v>
      </c>
      <c r="D62" s="12">
        <v>0.41</v>
      </c>
      <c r="E62" s="12">
        <v>11.13207107</v>
      </c>
      <c r="F62" s="6">
        <f t="shared" si="3"/>
        <v>1875.4583333333294</v>
      </c>
      <c r="G62" s="6">
        <f>G57*7/12+G69*5/12</f>
        <v>4.87</v>
      </c>
      <c r="H62" s="6">
        <f t="shared" si="0"/>
        <v>96.07294754721681</v>
      </c>
      <c r="I62" s="6">
        <f t="shared" si="1"/>
        <v>6.909355816751894</v>
      </c>
      <c r="J62" s="6">
        <f t="shared" si="2"/>
        <v>8.993129793232624</v>
      </c>
      <c r="K62" s="7" t="s">
        <v>13</v>
      </c>
    </row>
    <row r="63" spans="1:11" ht="12.75">
      <c r="A63" s="2">
        <v>1875.07</v>
      </c>
      <c r="B63" s="6">
        <v>4.39</v>
      </c>
      <c r="C63" s="12">
        <v>0.3125</v>
      </c>
      <c r="D63" s="12">
        <v>0.4017</v>
      </c>
      <c r="E63" s="12">
        <v>11.13207107</v>
      </c>
      <c r="F63" s="6">
        <f t="shared" si="3"/>
        <v>1875.5416666666626</v>
      </c>
      <c r="G63" s="6">
        <f>G57*6/12+G69*6/12</f>
        <v>4.83</v>
      </c>
      <c r="H63" s="6">
        <f t="shared" si="0"/>
        <v>96.29229217632005</v>
      </c>
      <c r="I63" s="6">
        <f t="shared" si="1"/>
        <v>6.854519659476086</v>
      </c>
      <c r="J63" s="6">
        <f t="shared" si="2"/>
        <v>8.81107375107694</v>
      </c>
      <c r="K63" s="7" t="s">
        <v>13</v>
      </c>
    </row>
    <row r="64" spans="1:11" ht="12.75">
      <c r="A64" s="2">
        <v>1875.08</v>
      </c>
      <c r="B64" s="6">
        <v>4.41</v>
      </c>
      <c r="C64" s="12">
        <v>0.31</v>
      </c>
      <c r="D64" s="12">
        <v>0.3933</v>
      </c>
      <c r="E64" s="12">
        <v>11.22715537</v>
      </c>
      <c r="F64" s="6">
        <f t="shared" si="3"/>
        <v>1875.624999999996</v>
      </c>
      <c r="G64" s="6">
        <f>G57*5/12+G69*7/12</f>
        <v>4.79</v>
      </c>
      <c r="H64" s="6">
        <f t="shared" si="0"/>
        <v>95.91175364664076</v>
      </c>
      <c r="I64" s="6">
        <f t="shared" si="1"/>
        <v>6.742096061328488</v>
      </c>
      <c r="J64" s="6">
        <f t="shared" si="2"/>
        <v>8.553762519098369</v>
      </c>
      <c r="K64" s="7" t="s">
        <v>13</v>
      </c>
    </row>
    <row r="65" spans="1:11" ht="12.75">
      <c r="A65" s="2">
        <v>1875.09</v>
      </c>
      <c r="B65" s="6">
        <v>4.37</v>
      </c>
      <c r="C65" s="12">
        <v>0.3075</v>
      </c>
      <c r="D65" s="12">
        <v>0.385</v>
      </c>
      <c r="E65" s="12">
        <v>11.13207107</v>
      </c>
      <c r="F65" s="6">
        <f t="shared" si="3"/>
        <v>1875.7083333333292</v>
      </c>
      <c r="G65" s="6">
        <f>G57*4/12+G69*8/12</f>
        <v>4.75</v>
      </c>
      <c r="H65" s="6">
        <f t="shared" si="0"/>
        <v>95.8536029181136</v>
      </c>
      <c r="I65" s="6">
        <f t="shared" si="1"/>
        <v>6.744847344924468</v>
      </c>
      <c r="J65" s="6">
        <f t="shared" si="2"/>
        <v>8.444768220474538</v>
      </c>
      <c r="K65" s="7" t="s">
        <v>13</v>
      </c>
    </row>
    <row r="66" spans="1:11" ht="12.75">
      <c r="A66" s="2">
        <v>1875.1</v>
      </c>
      <c r="B66" s="6">
        <v>4.3</v>
      </c>
      <c r="C66" s="12">
        <v>0.305</v>
      </c>
      <c r="D66" s="12">
        <v>0.3767</v>
      </c>
      <c r="E66" s="12">
        <v>11.13207107</v>
      </c>
      <c r="F66" s="6">
        <f t="shared" si="3"/>
        <v>1875.7916666666624</v>
      </c>
      <c r="G66" s="6">
        <f>G57*3/12+G69*9/12</f>
        <v>4.710000000000001</v>
      </c>
      <c r="H66" s="6">
        <f t="shared" si="0"/>
        <v>94.31819051439093</v>
      </c>
      <c r="I66" s="6">
        <f t="shared" si="1"/>
        <v>6.690011187648659</v>
      </c>
      <c r="J66" s="6">
        <f t="shared" si="2"/>
        <v>8.262712178318852</v>
      </c>
      <c r="K66" s="7" t="s">
        <v>13</v>
      </c>
    </row>
    <row r="67" spans="1:11" ht="12.75">
      <c r="A67" s="2">
        <v>1875.11</v>
      </c>
      <c r="B67" s="6">
        <v>4.37</v>
      </c>
      <c r="C67" s="12">
        <v>0.3025</v>
      </c>
      <c r="D67" s="12">
        <v>0.3683</v>
      </c>
      <c r="E67" s="12">
        <v>11.03690579</v>
      </c>
      <c r="F67" s="6">
        <f t="shared" si="3"/>
        <v>1875.8749999999957</v>
      </c>
      <c r="G67" s="6">
        <f>G57*2/12+G69*10/12</f>
        <v>4.67</v>
      </c>
      <c r="H67" s="6">
        <f t="shared" si="0"/>
        <v>96.68009678643817</v>
      </c>
      <c r="I67" s="6">
        <f t="shared" si="1"/>
        <v>6.692386562447951</v>
      </c>
      <c r="J67" s="6">
        <f t="shared" si="2"/>
        <v>8.148118912230018</v>
      </c>
      <c r="K67" s="7" t="s">
        <v>13</v>
      </c>
    </row>
    <row r="68" spans="1:11" ht="12.75">
      <c r="A68" s="2">
        <v>1875.12</v>
      </c>
      <c r="B68" s="6">
        <v>4.37</v>
      </c>
      <c r="C68" s="12">
        <v>0.3</v>
      </c>
      <c r="D68" s="12">
        <v>0.36</v>
      </c>
      <c r="E68" s="12">
        <v>10.9417405</v>
      </c>
      <c r="F68" s="6">
        <f t="shared" si="3"/>
        <v>1875.958333333329</v>
      </c>
      <c r="G68" s="6">
        <f>G57*1/12+G69*11/12</f>
        <v>4.63</v>
      </c>
      <c r="H68" s="6">
        <f t="shared" si="0"/>
        <v>97.52096752797235</v>
      </c>
      <c r="I68" s="6">
        <f t="shared" si="1"/>
        <v>6.694803262789862</v>
      </c>
      <c r="J68" s="6">
        <f t="shared" si="2"/>
        <v>8.033763915347835</v>
      </c>
      <c r="K68" s="7" t="s">
        <v>13</v>
      </c>
    </row>
    <row r="69" spans="1:11" ht="12.75">
      <c r="A69" s="2">
        <v>1876.01</v>
      </c>
      <c r="B69" s="6">
        <v>4.46</v>
      </c>
      <c r="C69" s="12">
        <v>0.3</v>
      </c>
      <c r="D69" s="12">
        <v>0.3533</v>
      </c>
      <c r="E69" s="12">
        <v>10.84657521</v>
      </c>
      <c r="F69" s="6">
        <f t="shared" si="3"/>
        <v>1876.0416666666622</v>
      </c>
      <c r="G69" s="6">
        <v>4.59</v>
      </c>
      <c r="H69" s="6">
        <f t="shared" si="0"/>
        <v>100.40265603800665</v>
      </c>
      <c r="I69" s="6">
        <f t="shared" si="1"/>
        <v>6.753541885964573</v>
      </c>
      <c r="J69" s="6">
        <f t="shared" si="2"/>
        <v>7.953421161037613</v>
      </c>
      <c r="K69" s="7" t="s">
        <v>13</v>
      </c>
    </row>
    <row r="70" spans="1:11" ht="12.75">
      <c r="A70" s="2">
        <v>1876.02</v>
      </c>
      <c r="B70" s="6">
        <v>4.52</v>
      </c>
      <c r="C70" s="12">
        <v>0.3</v>
      </c>
      <c r="D70" s="12">
        <v>0.3467</v>
      </c>
      <c r="E70" s="12">
        <v>10.84657521</v>
      </c>
      <c r="F70" s="6">
        <f t="shared" si="3"/>
        <v>1876.1249999999955</v>
      </c>
      <c r="G70" s="6">
        <f>G69*11/12+G81*1/12</f>
        <v>4.578333333333333</v>
      </c>
      <c r="H70" s="6">
        <f t="shared" si="0"/>
        <v>101.75336441519957</v>
      </c>
      <c r="I70" s="6">
        <f t="shared" si="1"/>
        <v>6.753541885964573</v>
      </c>
      <c r="J70" s="6">
        <f t="shared" si="2"/>
        <v>7.8048432395463925</v>
      </c>
      <c r="K70" s="7" t="s">
        <v>13</v>
      </c>
    </row>
    <row r="71" spans="1:11" ht="12.75">
      <c r="A71" s="2">
        <v>1876.03</v>
      </c>
      <c r="B71" s="6">
        <v>4.51</v>
      </c>
      <c r="C71" s="12">
        <v>0.3</v>
      </c>
      <c r="D71" s="12">
        <v>0.34</v>
      </c>
      <c r="E71" s="12">
        <v>10.84657521</v>
      </c>
      <c r="F71" s="6">
        <f t="shared" si="3"/>
        <v>1876.2083333333287</v>
      </c>
      <c r="G71" s="6">
        <f>G69*10/12+G81*2/12</f>
        <v>4.566666666666666</v>
      </c>
      <c r="H71" s="6">
        <f t="shared" si="0"/>
        <v>101.5282463523341</v>
      </c>
      <c r="I71" s="6">
        <f t="shared" si="1"/>
        <v>6.753541885964573</v>
      </c>
      <c r="J71" s="6">
        <f t="shared" si="2"/>
        <v>7.654014137426517</v>
      </c>
      <c r="K71" s="7" t="s">
        <v>13</v>
      </c>
    </row>
    <row r="72" spans="1:11" ht="12.75">
      <c r="A72" s="2">
        <v>1876.04</v>
      </c>
      <c r="B72" s="6">
        <v>4.34</v>
      </c>
      <c r="C72" s="12">
        <v>0.3</v>
      </c>
      <c r="D72" s="12">
        <v>0.3333</v>
      </c>
      <c r="E72" s="12">
        <v>10.75149091</v>
      </c>
      <c r="F72" s="6">
        <f t="shared" si="3"/>
        <v>1876.291666666662</v>
      </c>
      <c r="G72" s="6">
        <f>G69*9/12+G81*3/12</f>
        <v>4.555000000000001</v>
      </c>
      <c r="H72" s="6">
        <f t="shared" si="0"/>
        <v>98.56529190889675</v>
      </c>
      <c r="I72" s="6">
        <f t="shared" si="1"/>
        <v>6.8132690259606035</v>
      </c>
      <c r="J72" s="6">
        <f t="shared" si="2"/>
        <v>7.569541887842231</v>
      </c>
      <c r="K72" s="7" t="s">
        <v>13</v>
      </c>
    </row>
    <row r="73" spans="1:11" ht="12.75">
      <c r="A73" s="2">
        <v>1876.05</v>
      </c>
      <c r="B73" s="6">
        <v>4.18</v>
      </c>
      <c r="C73" s="12">
        <v>0.3</v>
      </c>
      <c r="D73" s="12">
        <v>0.3267</v>
      </c>
      <c r="E73" s="12">
        <v>10.37091074</v>
      </c>
      <c r="F73" s="6">
        <f t="shared" si="3"/>
        <v>1876.3749999999952</v>
      </c>
      <c r="G73" s="6">
        <f>G69*8/12+G81*4/12</f>
        <v>4.543333333333333</v>
      </c>
      <c r="H73" s="6">
        <f t="shared" si="0"/>
        <v>98.415241012864</v>
      </c>
      <c r="I73" s="6">
        <f t="shared" si="1"/>
        <v>7.063294809535694</v>
      </c>
      <c r="J73" s="6">
        <f t="shared" si="2"/>
        <v>7.691928047584371</v>
      </c>
      <c r="K73" s="7" t="s">
        <v>13</v>
      </c>
    </row>
    <row r="74" spans="1:11" ht="12.75">
      <c r="A74" s="2">
        <v>1876.06</v>
      </c>
      <c r="B74" s="6">
        <v>4.15</v>
      </c>
      <c r="C74" s="12">
        <v>0.3</v>
      </c>
      <c r="D74" s="12">
        <v>0.32</v>
      </c>
      <c r="E74" s="12">
        <v>10.08541488</v>
      </c>
      <c r="F74" s="6">
        <f t="shared" si="3"/>
        <v>1876.4583333333285</v>
      </c>
      <c r="G74" s="6">
        <f>G69*7/12+G81*5/12</f>
        <v>4.531666666666666</v>
      </c>
      <c r="H74" s="6">
        <f aca="true" t="shared" si="4" ref="H74:H137">B74*$E$1764/E74</f>
        <v>100.4748353991363</v>
      </c>
      <c r="I74" s="6">
        <f aca="true" t="shared" si="5" ref="I74:I137">C74*$E$1764/E74</f>
        <v>7.263241113190574</v>
      </c>
      <c r="J74" s="6">
        <f aca="true" t="shared" si="6" ref="J74:J137">D74*$E$1764/E74</f>
        <v>7.747457187403279</v>
      </c>
      <c r="K74" s="7" t="s">
        <v>13</v>
      </c>
    </row>
    <row r="75" spans="1:11" ht="12.75">
      <c r="A75" s="2">
        <v>1876.07</v>
      </c>
      <c r="B75" s="6">
        <v>4.1</v>
      </c>
      <c r="C75" s="12">
        <v>0.3</v>
      </c>
      <c r="D75" s="12">
        <v>0.3133</v>
      </c>
      <c r="E75" s="12">
        <v>10.08541488</v>
      </c>
      <c r="F75" s="6">
        <f aca="true" t="shared" si="7" ref="F75:F138">F74+1/12</f>
        <v>1876.5416666666617</v>
      </c>
      <c r="G75" s="6">
        <f>G69*6/12+G81*6/12</f>
        <v>4.52</v>
      </c>
      <c r="H75" s="6">
        <f t="shared" si="4"/>
        <v>99.26429521360451</v>
      </c>
      <c r="I75" s="6">
        <f t="shared" si="5"/>
        <v>7.263241113190574</v>
      </c>
      <c r="J75" s="6">
        <f t="shared" si="6"/>
        <v>7.585244802542023</v>
      </c>
      <c r="K75" s="7" t="s">
        <v>13</v>
      </c>
    </row>
    <row r="76" spans="1:11" ht="12.75">
      <c r="A76" s="2">
        <v>1876.08</v>
      </c>
      <c r="B76" s="6">
        <v>3.93</v>
      </c>
      <c r="C76" s="12">
        <v>0.3</v>
      </c>
      <c r="D76" s="12">
        <v>0.3067</v>
      </c>
      <c r="E76" s="12">
        <v>10.18058017</v>
      </c>
      <c r="F76" s="6">
        <f t="shared" si="7"/>
        <v>1876.624999999995</v>
      </c>
      <c r="G76" s="6">
        <f>G69*5/12+G81*7/12</f>
        <v>4.508333333333334</v>
      </c>
      <c r="H76" s="6">
        <f t="shared" si="4"/>
        <v>94.25903671263951</v>
      </c>
      <c r="I76" s="6">
        <f t="shared" si="5"/>
        <v>7.195346313941946</v>
      </c>
      <c r="J76" s="6">
        <f t="shared" si="6"/>
        <v>7.356042381619984</v>
      </c>
      <c r="K76" s="7" t="s">
        <v>13</v>
      </c>
    </row>
    <row r="77" spans="1:11" ht="12.75">
      <c r="A77" s="2">
        <v>1876.09</v>
      </c>
      <c r="B77" s="6">
        <v>3.69</v>
      </c>
      <c r="C77" s="12">
        <v>0.3</v>
      </c>
      <c r="D77" s="12">
        <v>0.3</v>
      </c>
      <c r="E77" s="12">
        <v>10.27574545</v>
      </c>
      <c r="F77" s="6">
        <f t="shared" si="7"/>
        <v>1876.7083333333283</v>
      </c>
      <c r="G77" s="6">
        <f>G69*4/12+G81*8/12</f>
        <v>4.496666666666667</v>
      </c>
      <c r="H77" s="6">
        <f t="shared" si="4"/>
        <v>87.6831218118584</v>
      </c>
      <c r="I77" s="6">
        <f t="shared" si="5"/>
        <v>7.128709090394992</v>
      </c>
      <c r="J77" s="6">
        <f t="shared" si="6"/>
        <v>7.128709090394992</v>
      </c>
      <c r="K77" s="7" t="s">
        <v>13</v>
      </c>
    </row>
    <row r="78" spans="1:11" ht="12.75">
      <c r="A78" s="2">
        <v>1876.1</v>
      </c>
      <c r="B78" s="6">
        <v>3.67</v>
      </c>
      <c r="C78" s="12">
        <v>0.3</v>
      </c>
      <c r="D78" s="12">
        <v>0.2933</v>
      </c>
      <c r="E78" s="12">
        <v>10.46599504</v>
      </c>
      <c r="F78" s="6">
        <f t="shared" si="7"/>
        <v>1876.7916666666615</v>
      </c>
      <c r="G78" s="6">
        <f>G69*3/12+G81*9/12</f>
        <v>4.485</v>
      </c>
      <c r="H78" s="6">
        <f t="shared" si="4"/>
        <v>85.62262036004174</v>
      </c>
      <c r="I78" s="6">
        <f t="shared" si="5"/>
        <v>6.999124280112404</v>
      </c>
      <c r="J78" s="6">
        <f t="shared" si="6"/>
        <v>6.842810504523227</v>
      </c>
      <c r="K78" s="7" t="s">
        <v>13</v>
      </c>
    </row>
    <row r="79" spans="1:11" ht="12.75">
      <c r="A79" s="2">
        <v>1876.11</v>
      </c>
      <c r="B79" s="6">
        <v>3.6</v>
      </c>
      <c r="C79" s="12">
        <v>0.3</v>
      </c>
      <c r="D79" s="12">
        <v>0.2867</v>
      </c>
      <c r="E79" s="12">
        <v>10.56116033</v>
      </c>
      <c r="F79" s="6">
        <f t="shared" si="7"/>
        <v>1876.8749999999948</v>
      </c>
      <c r="G79" s="6">
        <f>G69*2/12+G81*10/12</f>
        <v>4.473333333333334</v>
      </c>
      <c r="H79" s="6">
        <f t="shared" si="4"/>
        <v>83.23267259782239</v>
      </c>
      <c r="I79" s="6">
        <f t="shared" si="5"/>
        <v>6.936056049818531</v>
      </c>
      <c r="J79" s="6">
        <f t="shared" si="6"/>
        <v>6.628557564943245</v>
      </c>
      <c r="K79" s="7" t="s">
        <v>13</v>
      </c>
    </row>
    <row r="80" spans="1:11" ht="12.75">
      <c r="A80" s="2">
        <v>1876.12</v>
      </c>
      <c r="B80" s="6">
        <v>3.58</v>
      </c>
      <c r="C80" s="12">
        <v>0.3</v>
      </c>
      <c r="D80" s="12">
        <v>0.28</v>
      </c>
      <c r="E80" s="12">
        <v>10.75149091</v>
      </c>
      <c r="F80" s="6">
        <f t="shared" si="7"/>
        <v>1876.958333333328</v>
      </c>
      <c r="G80" s="6">
        <f>G69*1/12+G81*11/12</f>
        <v>4.461666666666667</v>
      </c>
      <c r="H80" s="6">
        <f t="shared" si="4"/>
        <v>81.30501037646322</v>
      </c>
      <c r="I80" s="6">
        <f t="shared" si="5"/>
        <v>6.8132690259606035</v>
      </c>
      <c r="J80" s="6">
        <f t="shared" si="6"/>
        <v>6.359051090896564</v>
      </c>
      <c r="K80" s="7" t="s">
        <v>13</v>
      </c>
    </row>
    <row r="81" spans="1:11" ht="12.75">
      <c r="A81" s="2">
        <v>1877.01</v>
      </c>
      <c r="B81" s="6">
        <v>3.55</v>
      </c>
      <c r="C81" s="12">
        <v>0.2908</v>
      </c>
      <c r="D81" s="12">
        <v>0.2817</v>
      </c>
      <c r="E81" s="12">
        <v>10.9417405</v>
      </c>
      <c r="F81" s="6">
        <f t="shared" si="7"/>
        <v>1877.0416666666613</v>
      </c>
      <c r="G81" s="6">
        <v>4.45</v>
      </c>
      <c r="H81" s="6">
        <f t="shared" si="4"/>
        <v>79.22183860968005</v>
      </c>
      <c r="I81" s="6">
        <f t="shared" si="5"/>
        <v>6.489495962730974</v>
      </c>
      <c r="J81" s="6">
        <f t="shared" si="6"/>
        <v>6.286420263759681</v>
      </c>
      <c r="K81" s="7" t="s">
        <v>13</v>
      </c>
    </row>
    <row r="82" spans="1:11" ht="12.75">
      <c r="A82" s="2">
        <v>1877.02</v>
      </c>
      <c r="B82" s="6">
        <v>3.34</v>
      </c>
      <c r="C82" s="12">
        <v>0.2817</v>
      </c>
      <c r="D82" s="12">
        <v>0.2833</v>
      </c>
      <c r="E82" s="12">
        <v>10.65632562</v>
      </c>
      <c r="F82" s="6">
        <f t="shared" si="7"/>
        <v>1877.1249999999945</v>
      </c>
      <c r="G82" s="6">
        <f>G81*11/12+G93*1/12</f>
        <v>4.440833333333333</v>
      </c>
      <c r="H82" s="6">
        <f t="shared" si="4"/>
        <v>76.53180552866775</v>
      </c>
      <c r="I82" s="6">
        <f t="shared" si="5"/>
        <v>6.454793298630451</v>
      </c>
      <c r="J82" s="6">
        <f t="shared" si="6"/>
        <v>6.491455241398675</v>
      </c>
      <c r="K82" s="7" t="s">
        <v>13</v>
      </c>
    </row>
    <row r="83" spans="1:11" ht="12.75">
      <c r="A83" s="2">
        <v>1877.03</v>
      </c>
      <c r="B83" s="6">
        <v>3.17</v>
      </c>
      <c r="C83" s="12">
        <v>0.2725</v>
      </c>
      <c r="D83" s="12">
        <v>0.285</v>
      </c>
      <c r="E83" s="12">
        <v>10.18058017</v>
      </c>
      <c r="F83" s="6">
        <f t="shared" si="7"/>
        <v>1877.2083333333278</v>
      </c>
      <c r="G83" s="6">
        <f>G81*10/12+G93*2/12</f>
        <v>4.431666666666667</v>
      </c>
      <c r="H83" s="6">
        <f t="shared" si="4"/>
        <v>76.03082605065325</v>
      </c>
      <c r="I83" s="6">
        <f t="shared" si="5"/>
        <v>6.535772901830603</v>
      </c>
      <c r="J83" s="6">
        <f t="shared" si="6"/>
        <v>6.835578998244849</v>
      </c>
      <c r="K83" s="7" t="s">
        <v>13</v>
      </c>
    </row>
    <row r="84" spans="1:11" ht="12.75">
      <c r="A84" s="2">
        <v>1877.04</v>
      </c>
      <c r="B84" s="6">
        <v>2.94</v>
      </c>
      <c r="C84" s="12">
        <v>0.2633</v>
      </c>
      <c r="D84" s="12">
        <v>0.2867</v>
      </c>
      <c r="E84" s="12">
        <v>10.46599504</v>
      </c>
      <c r="F84" s="6">
        <f t="shared" si="7"/>
        <v>1877.291666666661</v>
      </c>
      <c r="G84" s="6">
        <f>G81*9/12+G93*3/12</f>
        <v>4.4225</v>
      </c>
      <c r="H84" s="6">
        <f t="shared" si="4"/>
        <v>68.59141794510155</v>
      </c>
      <c r="I84" s="6">
        <f t="shared" si="5"/>
        <v>6.142898076511986</v>
      </c>
      <c r="J84" s="6">
        <f t="shared" si="6"/>
        <v>6.688829770360755</v>
      </c>
      <c r="K84" s="7" t="s">
        <v>13</v>
      </c>
    </row>
    <row r="85" spans="1:11" ht="12.75">
      <c r="A85" s="2">
        <v>1877.05</v>
      </c>
      <c r="B85" s="6">
        <v>2.94</v>
      </c>
      <c r="C85" s="12">
        <v>0.2542</v>
      </c>
      <c r="D85" s="12">
        <v>0.2883</v>
      </c>
      <c r="E85" s="12">
        <v>10.65632562</v>
      </c>
      <c r="F85" s="6">
        <f t="shared" si="7"/>
        <v>1877.3749999999943</v>
      </c>
      <c r="G85" s="6">
        <f>G81*8/12+G93*4/12</f>
        <v>4.413333333333333</v>
      </c>
      <c r="H85" s="6">
        <f t="shared" si="4"/>
        <v>67.36631983661174</v>
      </c>
      <c r="I85" s="6">
        <f t="shared" si="5"/>
        <v>5.8246661573016</v>
      </c>
      <c r="J85" s="6">
        <f t="shared" si="6"/>
        <v>6.606023812549376</v>
      </c>
      <c r="K85" s="7" t="s">
        <v>13</v>
      </c>
    </row>
    <row r="86" spans="1:11" ht="12.75">
      <c r="A86" s="2">
        <v>1877.06</v>
      </c>
      <c r="B86" s="6">
        <v>2.73</v>
      </c>
      <c r="C86" s="12">
        <v>0.245</v>
      </c>
      <c r="D86" s="12">
        <v>0.29</v>
      </c>
      <c r="E86" s="12">
        <v>10.08541488</v>
      </c>
      <c r="F86" s="6">
        <f t="shared" si="7"/>
        <v>1877.4583333333276</v>
      </c>
      <c r="G86" s="6">
        <f>G81*7/12+G93*5/12</f>
        <v>4.404166666666667</v>
      </c>
      <c r="H86" s="6">
        <f t="shared" si="4"/>
        <v>66.09549413003423</v>
      </c>
      <c r="I86" s="6">
        <f t="shared" si="5"/>
        <v>5.931646909105636</v>
      </c>
      <c r="J86" s="6">
        <f t="shared" si="6"/>
        <v>7.021133076084221</v>
      </c>
      <c r="K86" s="7" t="s">
        <v>13</v>
      </c>
    </row>
    <row r="87" spans="1:11" ht="12.75">
      <c r="A87" s="2">
        <v>1877.07</v>
      </c>
      <c r="B87" s="6">
        <v>2.85</v>
      </c>
      <c r="C87" s="12">
        <v>0.2358</v>
      </c>
      <c r="D87" s="12">
        <v>0.2917</v>
      </c>
      <c r="E87" s="12">
        <v>10.18058017</v>
      </c>
      <c r="F87" s="6">
        <f t="shared" si="7"/>
        <v>1877.5416666666608</v>
      </c>
      <c r="G87" s="6">
        <f>G81*6/12+G93*6/12</f>
        <v>4.395</v>
      </c>
      <c r="H87" s="6">
        <f t="shared" si="4"/>
        <v>68.3557899824485</v>
      </c>
      <c r="I87" s="6">
        <f t="shared" si="5"/>
        <v>5.655542202758371</v>
      </c>
      <c r="J87" s="6">
        <f t="shared" si="6"/>
        <v>6.996275065922887</v>
      </c>
      <c r="K87" s="7" t="s">
        <v>13</v>
      </c>
    </row>
    <row r="88" spans="1:11" ht="12.75">
      <c r="A88" s="2">
        <v>1877.08</v>
      </c>
      <c r="B88" s="6">
        <v>3.05</v>
      </c>
      <c r="C88" s="12">
        <v>0.2267</v>
      </c>
      <c r="D88" s="12">
        <v>0.2933</v>
      </c>
      <c r="E88" s="12">
        <v>9.8</v>
      </c>
      <c r="F88" s="6">
        <f t="shared" si="7"/>
        <v>1877.624999999994</v>
      </c>
      <c r="G88" s="6">
        <f>G81*5/12+G93*7/12</f>
        <v>4.385833333333333</v>
      </c>
      <c r="H88" s="6">
        <f t="shared" si="4"/>
        <v>75.99355102040813</v>
      </c>
      <c r="I88" s="6">
        <f t="shared" si="5"/>
        <v>5.64843869387755</v>
      </c>
      <c r="J88" s="6">
        <f t="shared" si="6"/>
        <v>7.307838857142855</v>
      </c>
      <c r="K88" s="7" t="s">
        <v>13</v>
      </c>
    </row>
    <row r="89" spans="1:11" ht="12.75">
      <c r="A89" s="2">
        <v>1877.09</v>
      </c>
      <c r="B89" s="6">
        <v>3.24</v>
      </c>
      <c r="C89" s="12">
        <v>0.2175</v>
      </c>
      <c r="D89" s="12">
        <v>0.295</v>
      </c>
      <c r="E89" s="12">
        <v>9.704834711</v>
      </c>
      <c r="F89" s="6">
        <f t="shared" si="7"/>
        <v>1877.7083333333273</v>
      </c>
      <c r="G89" s="6">
        <f>G81*4/12+G93*8/12</f>
        <v>4.376666666666667</v>
      </c>
      <c r="H89" s="6">
        <f t="shared" si="4"/>
        <v>81.51918745234155</v>
      </c>
      <c r="I89" s="6">
        <f t="shared" si="5"/>
        <v>5.472352861384039</v>
      </c>
      <c r="J89" s="6">
        <f t="shared" si="6"/>
        <v>7.422271697049616</v>
      </c>
      <c r="K89" s="7" t="s">
        <v>13</v>
      </c>
    </row>
    <row r="90" spans="1:11" ht="12.75">
      <c r="A90" s="2">
        <v>1877.1</v>
      </c>
      <c r="B90" s="6">
        <v>3.31</v>
      </c>
      <c r="C90" s="12">
        <v>0.2083</v>
      </c>
      <c r="D90" s="12">
        <v>0.2967</v>
      </c>
      <c r="E90" s="12">
        <v>9.704834711</v>
      </c>
      <c r="F90" s="6">
        <f t="shared" si="7"/>
        <v>1877.7916666666606</v>
      </c>
      <c r="G90" s="6">
        <f>G81*3/12+G93*9/12</f>
        <v>4.367500000000001</v>
      </c>
      <c r="H90" s="6">
        <f t="shared" si="4"/>
        <v>83.28040446520077</v>
      </c>
      <c r="I90" s="6">
        <f t="shared" si="5"/>
        <v>5.240878625408254</v>
      </c>
      <c r="J90" s="6">
        <f t="shared" si="6"/>
        <v>7.465044110219055</v>
      </c>
      <c r="K90" s="7" t="s">
        <v>13</v>
      </c>
    </row>
    <row r="91" spans="1:11" ht="12.75">
      <c r="A91" s="2">
        <v>1877.11</v>
      </c>
      <c r="B91" s="6">
        <v>3.26</v>
      </c>
      <c r="C91" s="12">
        <v>0.1992</v>
      </c>
      <c r="D91" s="12">
        <v>0.2983</v>
      </c>
      <c r="E91" s="12">
        <v>9.514585124</v>
      </c>
      <c r="F91" s="6">
        <f t="shared" si="7"/>
        <v>1877.8749999999939</v>
      </c>
      <c r="G91" s="6">
        <f>G81*2/12+G93*10/12</f>
        <v>4.358333333333333</v>
      </c>
      <c r="H91" s="6">
        <f t="shared" si="4"/>
        <v>83.6624770944663</v>
      </c>
      <c r="I91" s="6">
        <f t="shared" si="5"/>
        <v>5.112136637183339</v>
      </c>
      <c r="J91" s="6">
        <f t="shared" si="6"/>
        <v>7.655373287508988</v>
      </c>
      <c r="K91" s="7" t="s">
        <v>13</v>
      </c>
    </row>
    <row r="92" spans="1:11" ht="12.75">
      <c r="A92" s="2">
        <v>1877.12</v>
      </c>
      <c r="B92" s="6">
        <v>3.25</v>
      </c>
      <c r="C92" s="12">
        <v>0.19</v>
      </c>
      <c r="D92" s="12">
        <v>0.3</v>
      </c>
      <c r="E92" s="12">
        <v>9.514585124</v>
      </c>
      <c r="F92" s="6">
        <f t="shared" si="7"/>
        <v>1877.9583333333271</v>
      </c>
      <c r="G92" s="6">
        <f>G81*1/12+G93*11/12</f>
        <v>4.349166666666666</v>
      </c>
      <c r="H92" s="6">
        <f t="shared" si="4"/>
        <v>83.40584372914586</v>
      </c>
      <c r="I92" s="6">
        <f t="shared" si="5"/>
        <v>4.876033941088527</v>
      </c>
      <c r="J92" s="6">
        <f t="shared" si="6"/>
        <v>7.699000959613463</v>
      </c>
      <c r="K92" s="7" t="s">
        <v>13</v>
      </c>
    </row>
    <row r="93" spans="1:11" ht="12.75">
      <c r="A93" s="2">
        <v>1878.01</v>
      </c>
      <c r="B93" s="6">
        <v>3.25</v>
      </c>
      <c r="C93" s="12">
        <v>0.1892</v>
      </c>
      <c r="D93" s="12">
        <v>0.3008</v>
      </c>
      <c r="E93" s="12">
        <v>9.229089256</v>
      </c>
      <c r="F93" s="6">
        <f t="shared" si="7"/>
        <v>1878.0416666666604</v>
      </c>
      <c r="G93" s="6">
        <v>4.34</v>
      </c>
      <c r="H93" s="6">
        <f t="shared" si="4"/>
        <v>85.98594920772753</v>
      </c>
      <c r="I93" s="6">
        <f t="shared" si="5"/>
        <v>5.005705104646784</v>
      </c>
      <c r="J93" s="6">
        <f t="shared" si="6"/>
        <v>7.958330314364444</v>
      </c>
      <c r="K93" s="7" t="s">
        <v>13</v>
      </c>
    </row>
    <row r="94" spans="1:11" ht="12.75">
      <c r="A94" s="2">
        <v>1878.02</v>
      </c>
      <c r="B94" s="6">
        <v>3.18</v>
      </c>
      <c r="C94" s="12">
        <v>0.1883</v>
      </c>
      <c r="D94" s="12">
        <v>0.3017</v>
      </c>
      <c r="E94" s="12">
        <v>9.134004959</v>
      </c>
      <c r="F94" s="6">
        <f t="shared" si="7"/>
        <v>1878.1249999999936</v>
      </c>
      <c r="G94" s="6">
        <f>G93*11/12+G105*1/12</f>
        <v>4.33</v>
      </c>
      <c r="H94" s="6">
        <f t="shared" si="4"/>
        <v>85.00977210822641</v>
      </c>
      <c r="I94" s="6">
        <f t="shared" si="5"/>
        <v>5.033754744647494</v>
      </c>
      <c r="J94" s="6">
        <f t="shared" si="6"/>
        <v>8.065235297186135</v>
      </c>
      <c r="K94" s="7" t="s">
        <v>13</v>
      </c>
    </row>
    <row r="95" spans="1:11" ht="12.75">
      <c r="A95" s="2">
        <v>1878.03</v>
      </c>
      <c r="B95" s="6">
        <v>3.24</v>
      </c>
      <c r="C95" s="12">
        <v>0.1875</v>
      </c>
      <c r="D95" s="12">
        <v>0.3025</v>
      </c>
      <c r="E95" s="12">
        <v>8.94367438</v>
      </c>
      <c r="F95" s="6">
        <f t="shared" si="7"/>
        <v>1878.208333333327</v>
      </c>
      <c r="G95" s="6">
        <f>G93*10/12+G105*2/12</f>
        <v>4.32</v>
      </c>
      <c r="H95" s="6">
        <f t="shared" si="4"/>
        <v>88.45695923021742</v>
      </c>
      <c r="I95" s="6">
        <f t="shared" si="5"/>
        <v>5.119036992489433</v>
      </c>
      <c r="J95" s="6">
        <f t="shared" si="6"/>
        <v>8.258713014549619</v>
      </c>
      <c r="K95" s="7" t="s">
        <v>13</v>
      </c>
    </row>
    <row r="96" spans="1:11" ht="12.75">
      <c r="A96" s="2">
        <v>1878.04</v>
      </c>
      <c r="B96" s="6">
        <v>3.33</v>
      </c>
      <c r="C96" s="12">
        <v>0.1867</v>
      </c>
      <c r="D96" s="12">
        <v>0.3033</v>
      </c>
      <c r="E96" s="12">
        <v>8.848509091</v>
      </c>
      <c r="F96" s="6">
        <f t="shared" si="7"/>
        <v>1878.2916666666601</v>
      </c>
      <c r="G96" s="6">
        <f>G93*9/12+G105*3/12</f>
        <v>4.3100000000000005</v>
      </c>
      <c r="H96" s="6">
        <f t="shared" si="4"/>
        <v>91.89187371994981</v>
      </c>
      <c r="I96" s="6">
        <f t="shared" si="5"/>
        <v>5.152015862917305</v>
      </c>
      <c r="J96" s="6">
        <f t="shared" si="6"/>
        <v>8.369611200979211</v>
      </c>
      <c r="K96" s="7" t="s">
        <v>13</v>
      </c>
    </row>
    <row r="97" spans="1:11" ht="12.75">
      <c r="A97" s="2">
        <v>1878.05</v>
      </c>
      <c r="B97" s="6">
        <v>3.34</v>
      </c>
      <c r="C97" s="12">
        <v>0.1858</v>
      </c>
      <c r="D97" s="12">
        <v>0.3042</v>
      </c>
      <c r="E97" s="12">
        <v>8.563094215</v>
      </c>
      <c r="F97" s="6">
        <f t="shared" si="7"/>
        <v>1878.3749999999934</v>
      </c>
      <c r="G97" s="6">
        <f>G93*8/12+G105*4/12</f>
        <v>4.3</v>
      </c>
      <c r="H97" s="6">
        <f t="shared" si="4"/>
        <v>95.23985367011402</v>
      </c>
      <c r="I97" s="6">
        <f t="shared" si="5"/>
        <v>5.298073296978199</v>
      </c>
      <c r="J97" s="6">
        <f t="shared" si="6"/>
        <v>8.674240564804997</v>
      </c>
      <c r="K97" s="7" t="s">
        <v>13</v>
      </c>
    </row>
    <row r="98" spans="1:11" ht="12.75">
      <c r="A98" s="2">
        <v>1878.06</v>
      </c>
      <c r="B98" s="6">
        <v>3.41</v>
      </c>
      <c r="C98" s="12">
        <v>0.185</v>
      </c>
      <c r="D98" s="12">
        <v>0.305</v>
      </c>
      <c r="E98" s="12">
        <v>8.372844628</v>
      </c>
      <c r="F98" s="6">
        <f t="shared" si="7"/>
        <v>1878.4583333333267</v>
      </c>
      <c r="G98" s="6">
        <f>G93*7/12+G105*5/12</f>
        <v>4.29</v>
      </c>
      <c r="H98" s="6">
        <f t="shared" si="4"/>
        <v>99.44531362919733</v>
      </c>
      <c r="I98" s="6">
        <f t="shared" si="5"/>
        <v>5.395126985748242</v>
      </c>
      <c r="J98" s="6">
        <f t="shared" si="6"/>
        <v>8.894668814341696</v>
      </c>
      <c r="K98" s="7" t="s">
        <v>13</v>
      </c>
    </row>
    <row r="99" spans="1:11" ht="12.75">
      <c r="A99" s="2">
        <v>1878.07</v>
      </c>
      <c r="B99" s="6">
        <v>3.48</v>
      </c>
      <c r="C99" s="12">
        <v>0.1842</v>
      </c>
      <c r="D99" s="12">
        <v>0.3058</v>
      </c>
      <c r="E99" s="12">
        <v>8.467928926</v>
      </c>
      <c r="F99" s="6">
        <f t="shared" si="7"/>
        <v>1878.54166666666</v>
      </c>
      <c r="G99" s="6">
        <f>G93*6/12+G105*6/12</f>
        <v>4.279999999999999</v>
      </c>
      <c r="H99" s="6">
        <f t="shared" si="4"/>
        <v>100.34714360804023</v>
      </c>
      <c r="I99" s="6">
        <f t="shared" si="5"/>
        <v>5.3114781185635085</v>
      </c>
      <c r="J99" s="6">
        <f t="shared" si="6"/>
        <v>8.817861067626064</v>
      </c>
      <c r="K99" s="7" t="s">
        <v>13</v>
      </c>
    </row>
    <row r="100" spans="1:11" ht="12.75">
      <c r="A100" s="2">
        <v>1878.08</v>
      </c>
      <c r="B100" s="6">
        <v>3.45</v>
      </c>
      <c r="C100" s="12">
        <v>0.1833</v>
      </c>
      <c r="D100" s="12">
        <v>0.3067</v>
      </c>
      <c r="E100" s="12">
        <v>8.563094215</v>
      </c>
      <c r="F100" s="6">
        <f t="shared" si="7"/>
        <v>1878.6249999999932</v>
      </c>
      <c r="G100" s="6">
        <f>G93*5/12+G105*7/12</f>
        <v>4.27</v>
      </c>
      <c r="H100" s="6">
        <f t="shared" si="4"/>
        <v>98.37649555745311</v>
      </c>
      <c r="I100" s="6">
        <f t="shared" si="5"/>
        <v>5.226785981356856</v>
      </c>
      <c r="J100" s="6">
        <f t="shared" si="6"/>
        <v>8.745527880426339</v>
      </c>
      <c r="K100" s="7" t="s">
        <v>13</v>
      </c>
    </row>
    <row r="101" spans="1:11" ht="12.75">
      <c r="A101" s="2">
        <v>1878.09</v>
      </c>
      <c r="B101" s="6">
        <v>3.52</v>
      </c>
      <c r="C101" s="12">
        <v>0.1825</v>
      </c>
      <c r="D101" s="12">
        <v>0.3075</v>
      </c>
      <c r="E101" s="12">
        <v>8.563094215</v>
      </c>
      <c r="F101" s="6">
        <f t="shared" si="7"/>
        <v>1878.7083333333264</v>
      </c>
      <c r="G101" s="6">
        <f>G93*4/12+G105*8/12</f>
        <v>4.26</v>
      </c>
      <c r="H101" s="6">
        <f t="shared" si="4"/>
        <v>100.3725403948507</v>
      </c>
      <c r="I101" s="6">
        <f t="shared" si="5"/>
        <v>5.203974040358027</v>
      </c>
      <c r="J101" s="6">
        <f t="shared" si="6"/>
        <v>8.768339821425167</v>
      </c>
      <c r="K101" s="7" t="s">
        <v>13</v>
      </c>
    </row>
    <row r="102" spans="1:11" ht="12.75">
      <c r="A102" s="2">
        <v>1878.1</v>
      </c>
      <c r="B102" s="6">
        <v>3.48</v>
      </c>
      <c r="C102" s="12">
        <v>0.1817</v>
      </c>
      <c r="D102" s="12">
        <v>0.3083</v>
      </c>
      <c r="E102" s="12">
        <v>8.467928926</v>
      </c>
      <c r="F102" s="6">
        <f t="shared" si="7"/>
        <v>1878.7916666666597</v>
      </c>
      <c r="G102" s="6">
        <f>G93*3/12+G105*9/12</f>
        <v>4.25</v>
      </c>
      <c r="H102" s="6">
        <f t="shared" si="4"/>
        <v>100.34714360804023</v>
      </c>
      <c r="I102" s="6">
        <f t="shared" si="5"/>
        <v>5.239389653327847</v>
      </c>
      <c r="J102" s="6">
        <f t="shared" si="6"/>
        <v>8.889949532861724</v>
      </c>
      <c r="K102" s="7" t="s">
        <v>13</v>
      </c>
    </row>
    <row r="103" spans="1:11" ht="12.75">
      <c r="A103" s="2">
        <v>1878.11</v>
      </c>
      <c r="B103" s="6">
        <v>3.47</v>
      </c>
      <c r="C103" s="12">
        <v>0.1808</v>
      </c>
      <c r="D103" s="12">
        <v>0.3092</v>
      </c>
      <c r="E103" s="12">
        <v>8.372844628</v>
      </c>
      <c r="F103" s="6">
        <f t="shared" si="7"/>
        <v>1878.874999999993</v>
      </c>
      <c r="G103" s="6">
        <f>G93*2/12+G105*10/12</f>
        <v>4.239999999999999</v>
      </c>
      <c r="H103" s="6">
        <f t="shared" si="4"/>
        <v>101.19508454349405</v>
      </c>
      <c r="I103" s="6">
        <f t="shared" si="5"/>
        <v>5.272643021747471</v>
      </c>
      <c r="J103" s="6">
        <f t="shared" si="6"/>
        <v>9.017152778342465</v>
      </c>
      <c r="K103" s="7" t="s">
        <v>13</v>
      </c>
    </row>
    <row r="104" spans="1:11" ht="12.75">
      <c r="A104" s="2">
        <v>1878.12</v>
      </c>
      <c r="B104" s="6">
        <v>3.45</v>
      </c>
      <c r="C104" s="12">
        <v>0.18</v>
      </c>
      <c r="D104" s="12">
        <v>0.31</v>
      </c>
      <c r="E104" s="12">
        <v>8.18251405</v>
      </c>
      <c r="F104" s="6">
        <f t="shared" si="7"/>
        <v>1878.9583333333262</v>
      </c>
      <c r="G104" s="6">
        <f>G93*1/12+G105*11/12</f>
        <v>4.2299999999999995</v>
      </c>
      <c r="H104" s="6">
        <f t="shared" si="4"/>
        <v>102.95212386466967</v>
      </c>
      <c r="I104" s="6">
        <f t="shared" si="5"/>
        <v>5.371415158156678</v>
      </c>
      <c r="J104" s="6">
        <f t="shared" si="6"/>
        <v>9.250770550158723</v>
      </c>
      <c r="K104" s="7" t="s">
        <v>13</v>
      </c>
    </row>
    <row r="105" spans="1:11" ht="12.75">
      <c r="A105" s="2">
        <v>1879.01</v>
      </c>
      <c r="B105" s="6">
        <v>3.58</v>
      </c>
      <c r="C105" s="12">
        <v>0.1817</v>
      </c>
      <c r="D105" s="12">
        <v>0.3158</v>
      </c>
      <c r="E105" s="12">
        <v>8.277679339</v>
      </c>
      <c r="F105" s="6">
        <f t="shared" si="7"/>
        <v>1879.0416666666595</v>
      </c>
      <c r="G105" s="6">
        <v>4.22</v>
      </c>
      <c r="H105" s="6">
        <f t="shared" si="4"/>
        <v>105.60327891435368</v>
      </c>
      <c r="I105" s="6">
        <f t="shared" si="5"/>
        <v>5.359808876742475</v>
      </c>
      <c r="J105" s="6">
        <f t="shared" si="6"/>
        <v>9.315507117640472</v>
      </c>
      <c r="K105" s="7" t="s">
        <v>13</v>
      </c>
    </row>
    <row r="106" spans="1:11" ht="12.75">
      <c r="A106" s="2">
        <v>1879.02</v>
      </c>
      <c r="B106" s="6">
        <v>3.71</v>
      </c>
      <c r="C106" s="12">
        <v>0.1833</v>
      </c>
      <c r="D106" s="12">
        <v>0.3217</v>
      </c>
      <c r="E106" s="12">
        <v>8.372844628</v>
      </c>
      <c r="F106" s="6">
        <f t="shared" si="7"/>
        <v>1879.1249999999927</v>
      </c>
      <c r="G106" s="6">
        <f>G105*11/12+G117*1/12</f>
        <v>4.203333333333333</v>
      </c>
      <c r="H106" s="6">
        <f t="shared" si="4"/>
        <v>108.19416820068095</v>
      </c>
      <c r="I106" s="6">
        <f t="shared" si="5"/>
        <v>5.3455501431765</v>
      </c>
      <c r="J106" s="6">
        <f t="shared" si="6"/>
        <v>9.381688385487617</v>
      </c>
      <c r="K106" s="7" t="s">
        <v>13</v>
      </c>
    </row>
    <row r="107" spans="1:11" ht="12.75">
      <c r="A107" s="2">
        <v>1879.03</v>
      </c>
      <c r="B107" s="6">
        <v>3.65</v>
      </c>
      <c r="C107" s="12">
        <v>0.185</v>
      </c>
      <c r="D107" s="12">
        <v>0.3275</v>
      </c>
      <c r="E107" s="12">
        <v>8.277679339</v>
      </c>
      <c r="F107" s="6">
        <f t="shared" si="7"/>
        <v>1879.208333333326</v>
      </c>
      <c r="G107" s="6">
        <f>G105*10/12+G117*2/12</f>
        <v>4.186666666666666</v>
      </c>
      <c r="H107" s="6">
        <f t="shared" si="4"/>
        <v>107.66814749647791</v>
      </c>
      <c r="I107" s="6">
        <f t="shared" si="5"/>
        <v>5.457152681328332</v>
      </c>
      <c r="J107" s="6">
        <f t="shared" si="6"/>
        <v>9.660635152081237</v>
      </c>
      <c r="K107" s="7" t="s">
        <v>13</v>
      </c>
    </row>
    <row r="108" spans="1:11" ht="12.75">
      <c r="A108" s="2">
        <v>1879.04</v>
      </c>
      <c r="B108" s="6">
        <v>3.77</v>
      </c>
      <c r="C108" s="12">
        <v>0.1867</v>
      </c>
      <c r="D108" s="12">
        <v>0.3333</v>
      </c>
      <c r="E108" s="12">
        <v>8.18251405</v>
      </c>
      <c r="F108" s="6">
        <f t="shared" si="7"/>
        <v>1879.2916666666592</v>
      </c>
      <c r="G108" s="6">
        <f>G105*9/12+G117*3/12</f>
        <v>4.17</v>
      </c>
      <c r="H108" s="6">
        <f t="shared" si="4"/>
        <v>112.50130636805932</v>
      </c>
      <c r="I108" s="6">
        <f t="shared" si="5"/>
        <v>5.571351166821399</v>
      </c>
      <c r="J108" s="6">
        <f t="shared" si="6"/>
        <v>9.946070401186782</v>
      </c>
      <c r="K108" s="7" t="s">
        <v>13</v>
      </c>
    </row>
    <row r="109" spans="1:11" ht="12.75">
      <c r="A109" s="2">
        <v>1879.05</v>
      </c>
      <c r="B109" s="6">
        <v>3.94</v>
      </c>
      <c r="C109" s="12">
        <v>0.1883</v>
      </c>
      <c r="D109" s="12">
        <v>0.3392</v>
      </c>
      <c r="E109" s="12">
        <v>8.18251405</v>
      </c>
      <c r="F109" s="6">
        <f t="shared" si="7"/>
        <v>1879.3749999999925</v>
      </c>
      <c r="G109" s="6">
        <f>G105*8/12+G117*4/12</f>
        <v>4.153333333333332</v>
      </c>
      <c r="H109" s="6">
        <f t="shared" si="4"/>
        <v>117.57430957298507</v>
      </c>
      <c r="I109" s="6">
        <f t="shared" si="5"/>
        <v>5.6190970793383475</v>
      </c>
      <c r="J109" s="6">
        <f t="shared" si="6"/>
        <v>10.12213345359303</v>
      </c>
      <c r="K109" s="7" t="s">
        <v>13</v>
      </c>
    </row>
    <row r="110" spans="1:11" ht="12.75">
      <c r="A110" s="2">
        <v>1879.06</v>
      </c>
      <c r="B110" s="6">
        <v>3.96</v>
      </c>
      <c r="C110" s="12">
        <v>0.19</v>
      </c>
      <c r="D110" s="12">
        <v>0.345</v>
      </c>
      <c r="E110" s="12">
        <v>8.087381157</v>
      </c>
      <c r="F110" s="6">
        <f t="shared" si="7"/>
        <v>1879.4583333333258</v>
      </c>
      <c r="G110" s="6">
        <f>G105*7/12+G117*5/12</f>
        <v>4.136666666666667</v>
      </c>
      <c r="H110" s="6">
        <f t="shared" si="4"/>
        <v>119.56119555006649</v>
      </c>
      <c r="I110" s="6">
        <f t="shared" si="5"/>
        <v>5.736522008715311</v>
      </c>
      <c r="J110" s="6">
        <f t="shared" si="6"/>
        <v>10.416316278983064</v>
      </c>
      <c r="K110" s="7" t="s">
        <v>13</v>
      </c>
    </row>
    <row r="111" spans="1:11" ht="12.75">
      <c r="A111" s="2">
        <v>1879.07</v>
      </c>
      <c r="B111" s="6">
        <v>4.04</v>
      </c>
      <c r="C111" s="12">
        <v>0.1917</v>
      </c>
      <c r="D111" s="12">
        <v>0.3508</v>
      </c>
      <c r="E111" s="12">
        <v>8.18251405</v>
      </c>
      <c r="F111" s="6">
        <f t="shared" si="7"/>
        <v>1879.541666666659</v>
      </c>
      <c r="G111" s="6">
        <f>G105*6/12+G117*6/12</f>
        <v>4.119999999999999</v>
      </c>
      <c r="H111" s="6">
        <f t="shared" si="4"/>
        <v>120.55842910529434</v>
      </c>
      <c r="I111" s="6">
        <f t="shared" si="5"/>
        <v>5.720557143436863</v>
      </c>
      <c r="J111" s="6">
        <f t="shared" si="6"/>
        <v>10.468291319340905</v>
      </c>
      <c r="K111" s="7" t="s">
        <v>13</v>
      </c>
    </row>
    <row r="112" spans="1:11" ht="12.75">
      <c r="A112" s="2">
        <v>1879.08</v>
      </c>
      <c r="B112" s="6">
        <v>4.07</v>
      </c>
      <c r="C112" s="12">
        <v>0.1933</v>
      </c>
      <c r="D112" s="12">
        <v>0.3567</v>
      </c>
      <c r="E112" s="12">
        <v>8.18251405</v>
      </c>
      <c r="F112" s="6">
        <f t="shared" si="7"/>
        <v>1879.6249999999923</v>
      </c>
      <c r="G112" s="6">
        <f>G105*5/12+G117*7/12</f>
        <v>4.103333333333333</v>
      </c>
      <c r="H112" s="6">
        <f t="shared" si="4"/>
        <v>121.45366496498713</v>
      </c>
      <c r="I112" s="6">
        <f t="shared" si="5"/>
        <v>5.768303055953811</v>
      </c>
      <c r="J112" s="6">
        <f t="shared" si="6"/>
        <v>10.64435437174715</v>
      </c>
      <c r="K112" s="7" t="s">
        <v>13</v>
      </c>
    </row>
    <row r="113" spans="1:11" ht="12.75">
      <c r="A113" s="2">
        <v>1879.09</v>
      </c>
      <c r="B113" s="6">
        <v>4.22</v>
      </c>
      <c r="C113" s="12">
        <v>0.195</v>
      </c>
      <c r="D113" s="12">
        <v>0.3625</v>
      </c>
      <c r="E113" s="12">
        <v>8.467928926</v>
      </c>
      <c r="F113" s="6">
        <f t="shared" si="7"/>
        <v>1879.7083333333255</v>
      </c>
      <c r="G113" s="6">
        <f>G105*4/12+G117*8/12</f>
        <v>4.086666666666666</v>
      </c>
      <c r="H113" s="6">
        <f t="shared" si="4"/>
        <v>121.68532931779589</v>
      </c>
      <c r="I113" s="6">
        <f t="shared" si="5"/>
        <v>5.622900288381564</v>
      </c>
      <c r="J113" s="6">
        <f t="shared" si="6"/>
        <v>10.452827459170857</v>
      </c>
      <c r="K113" s="7" t="s">
        <v>13</v>
      </c>
    </row>
    <row r="114" spans="1:11" ht="12.75">
      <c r="A114" s="2">
        <v>1879.1</v>
      </c>
      <c r="B114" s="6">
        <v>4.68</v>
      </c>
      <c r="C114" s="12">
        <v>0.1967</v>
      </c>
      <c r="D114" s="12">
        <v>0.3683</v>
      </c>
      <c r="E114" s="12">
        <v>8.94367438</v>
      </c>
      <c r="F114" s="6">
        <f t="shared" si="7"/>
        <v>1879.7916666666588</v>
      </c>
      <c r="G114" s="6">
        <f>G105*3/12+G117*9/12</f>
        <v>4.069999999999999</v>
      </c>
      <c r="H114" s="6">
        <f t="shared" si="4"/>
        <v>127.77116333253626</v>
      </c>
      <c r="I114" s="6">
        <f t="shared" si="5"/>
        <v>5.370211074254248</v>
      </c>
      <c r="J114" s="6">
        <f t="shared" si="6"/>
        <v>10.055153729780578</v>
      </c>
      <c r="K114" s="7" t="s">
        <v>13</v>
      </c>
    </row>
    <row r="115" spans="1:11" ht="12.75">
      <c r="A115" s="2">
        <v>1879.11</v>
      </c>
      <c r="B115" s="6">
        <v>4.93</v>
      </c>
      <c r="C115" s="12">
        <v>0.1983</v>
      </c>
      <c r="D115" s="12">
        <v>0.3742</v>
      </c>
      <c r="E115" s="12">
        <v>9.419419835</v>
      </c>
      <c r="F115" s="6">
        <f t="shared" si="7"/>
        <v>1879.874999999992</v>
      </c>
      <c r="G115" s="6">
        <f>G105*2/12+G117*10/12</f>
        <v>4.053333333333333</v>
      </c>
      <c r="H115" s="6">
        <f t="shared" si="4"/>
        <v>127.79849513948326</v>
      </c>
      <c r="I115" s="6">
        <f t="shared" si="5"/>
        <v>5.14045468279098</v>
      </c>
      <c r="J115" s="6">
        <f t="shared" si="6"/>
        <v>9.70024277509019</v>
      </c>
      <c r="K115" s="7" t="s">
        <v>13</v>
      </c>
    </row>
    <row r="116" spans="1:11" ht="12.75">
      <c r="A116" s="2">
        <v>1879.12</v>
      </c>
      <c r="B116" s="6">
        <v>4.92</v>
      </c>
      <c r="C116" s="12">
        <v>0.2</v>
      </c>
      <c r="D116" s="12">
        <v>0.38</v>
      </c>
      <c r="E116" s="12">
        <v>9.704834711</v>
      </c>
      <c r="F116" s="6">
        <f t="shared" si="7"/>
        <v>1879.9583333333253</v>
      </c>
      <c r="G116" s="6">
        <f>G105*1/12+G117*11/12</f>
        <v>4.036666666666667</v>
      </c>
      <c r="H116" s="6">
        <f t="shared" si="4"/>
        <v>123.78839576096308</v>
      </c>
      <c r="I116" s="6">
        <f t="shared" si="5"/>
        <v>5.032048608169231</v>
      </c>
      <c r="J116" s="6">
        <f t="shared" si="6"/>
        <v>9.560892355521538</v>
      </c>
      <c r="K116" s="7" t="s">
        <v>13</v>
      </c>
    </row>
    <row r="117" spans="1:11" ht="12.75">
      <c r="A117" s="2">
        <v>1880.01</v>
      </c>
      <c r="B117" s="6">
        <v>5.11</v>
      </c>
      <c r="C117" s="12">
        <v>0.205</v>
      </c>
      <c r="D117" s="12">
        <v>0.3892</v>
      </c>
      <c r="E117" s="12">
        <v>9.990330579</v>
      </c>
      <c r="F117" s="6">
        <f t="shared" si="7"/>
        <v>1880.0416666666586</v>
      </c>
      <c r="G117" s="6">
        <v>4.02</v>
      </c>
      <c r="H117" s="6">
        <f t="shared" si="4"/>
        <v>124.89470194537792</v>
      </c>
      <c r="I117" s="6">
        <f t="shared" si="5"/>
        <v>5.010452817769564</v>
      </c>
      <c r="J117" s="6">
        <f t="shared" si="6"/>
        <v>9.512527983784949</v>
      </c>
      <c r="K117" s="7" t="s">
        <v>13</v>
      </c>
    </row>
    <row r="118" spans="1:11" ht="12.75">
      <c r="A118" s="2">
        <v>1880.02</v>
      </c>
      <c r="B118" s="6">
        <v>5.2</v>
      </c>
      <c r="C118" s="12">
        <v>0.21</v>
      </c>
      <c r="D118" s="12">
        <v>0.3983</v>
      </c>
      <c r="E118" s="12">
        <v>9.990330579</v>
      </c>
      <c r="F118" s="6">
        <f t="shared" si="7"/>
        <v>1880.1249999999918</v>
      </c>
      <c r="G118" s="6">
        <f>G117*11/12+G129*1/12</f>
        <v>3.993333333333333</v>
      </c>
      <c r="H118" s="6">
        <f t="shared" si="4"/>
        <v>127.09441293854505</v>
      </c>
      <c r="I118" s="6">
        <f t="shared" si="5"/>
        <v>5.132658984056627</v>
      </c>
      <c r="J118" s="6">
        <f t="shared" si="6"/>
        <v>9.734943206427403</v>
      </c>
      <c r="K118" s="7" t="s">
        <v>13</v>
      </c>
    </row>
    <row r="119" spans="1:11" ht="12.75">
      <c r="A119" s="2">
        <v>1880.03</v>
      </c>
      <c r="B119" s="6">
        <v>5.3</v>
      </c>
      <c r="C119" s="12">
        <v>0.215</v>
      </c>
      <c r="D119" s="12">
        <v>0.4075</v>
      </c>
      <c r="E119" s="12">
        <v>10.08541488</v>
      </c>
      <c r="F119" s="6">
        <f t="shared" si="7"/>
        <v>1880.208333333325</v>
      </c>
      <c r="G119" s="6">
        <f>G117*10/12+G129*2/12</f>
        <v>3.9666666666666663</v>
      </c>
      <c r="H119" s="6">
        <f t="shared" si="4"/>
        <v>128.3172596663668</v>
      </c>
      <c r="I119" s="6">
        <f t="shared" si="5"/>
        <v>5.205322797786579</v>
      </c>
      <c r="J119" s="6">
        <f t="shared" si="6"/>
        <v>9.865902512083863</v>
      </c>
      <c r="K119" s="7" t="s">
        <v>13</v>
      </c>
    </row>
    <row r="120" spans="1:11" ht="12.75">
      <c r="A120" s="2">
        <v>1880.04</v>
      </c>
      <c r="B120" s="6">
        <v>5.18</v>
      </c>
      <c r="C120" s="12">
        <v>0.22</v>
      </c>
      <c r="D120" s="12">
        <v>0.4167</v>
      </c>
      <c r="E120" s="12">
        <v>9.704834711</v>
      </c>
      <c r="F120" s="6">
        <f t="shared" si="7"/>
        <v>1880.2916666666583</v>
      </c>
      <c r="G120" s="6">
        <f>G117*9/12+G129*3/12</f>
        <v>3.9399999999999995</v>
      </c>
      <c r="H120" s="6">
        <f t="shared" si="4"/>
        <v>130.33005895158308</v>
      </c>
      <c r="I120" s="6">
        <f t="shared" si="5"/>
        <v>5.535253468986154</v>
      </c>
      <c r="J120" s="6">
        <f t="shared" si="6"/>
        <v>10.484273275120593</v>
      </c>
      <c r="K120" s="7" t="s">
        <v>13</v>
      </c>
    </row>
    <row r="121" spans="1:11" ht="12.75">
      <c r="A121" s="2">
        <v>1880.05</v>
      </c>
      <c r="B121" s="6">
        <v>4.77</v>
      </c>
      <c r="C121" s="12">
        <v>0.225</v>
      </c>
      <c r="D121" s="12">
        <v>0.4258</v>
      </c>
      <c r="E121" s="12">
        <v>9.419419835</v>
      </c>
      <c r="F121" s="6">
        <f t="shared" si="7"/>
        <v>1880.3749999999916</v>
      </c>
      <c r="G121" s="6">
        <f>G117*8/12+G129*4/12</f>
        <v>3.913333333333333</v>
      </c>
      <c r="H121" s="6">
        <f t="shared" si="4"/>
        <v>123.65087663597062</v>
      </c>
      <c r="I121" s="6">
        <f t="shared" si="5"/>
        <v>5.832588520564653</v>
      </c>
      <c r="J121" s="6">
        <f t="shared" si="6"/>
        <v>11.037849742473018</v>
      </c>
      <c r="K121" s="7" t="s">
        <v>13</v>
      </c>
    </row>
    <row r="122" spans="1:11" ht="12.75">
      <c r="A122" s="2">
        <v>1880.06</v>
      </c>
      <c r="B122" s="6">
        <v>4.79</v>
      </c>
      <c r="C122" s="12">
        <v>0.23</v>
      </c>
      <c r="D122" s="12">
        <v>0.435</v>
      </c>
      <c r="E122" s="12">
        <v>9.229089256</v>
      </c>
      <c r="F122" s="6">
        <f t="shared" si="7"/>
        <v>1880.4583333333248</v>
      </c>
      <c r="G122" s="6">
        <f>G117*7/12+G129*5/12</f>
        <v>3.8866666666666667</v>
      </c>
      <c r="H122" s="6">
        <f t="shared" si="4"/>
        <v>126.73006052461996</v>
      </c>
      <c r="I122" s="6">
        <f t="shared" si="5"/>
        <v>6.085159482393025</v>
      </c>
      <c r="J122" s="6">
        <f t="shared" si="6"/>
        <v>11.508888586265071</v>
      </c>
      <c r="K122" s="7" t="s">
        <v>13</v>
      </c>
    </row>
    <row r="123" spans="1:11" ht="12.75">
      <c r="A123" s="2">
        <v>1880.07</v>
      </c>
      <c r="B123" s="6">
        <v>5.01</v>
      </c>
      <c r="C123" s="12">
        <v>0.235</v>
      </c>
      <c r="D123" s="12">
        <v>0.4442</v>
      </c>
      <c r="E123" s="12">
        <v>9.229089256</v>
      </c>
      <c r="F123" s="6">
        <f t="shared" si="7"/>
        <v>1880.541666666658</v>
      </c>
      <c r="G123" s="6">
        <f>G117*6/12+G129*6/12</f>
        <v>3.8600000000000003</v>
      </c>
      <c r="H123" s="6">
        <f t="shared" si="4"/>
        <v>132.5506478556046</v>
      </c>
      <c r="I123" s="6">
        <f t="shared" si="5"/>
        <v>6.217445558097221</v>
      </c>
      <c r="J123" s="6">
        <f t="shared" si="6"/>
        <v>11.75229496556079</v>
      </c>
      <c r="K123" s="7" t="s">
        <v>13</v>
      </c>
    </row>
    <row r="124" spans="1:11" ht="12.75">
      <c r="A124" s="2">
        <v>1880.08</v>
      </c>
      <c r="B124" s="6">
        <v>5.19</v>
      </c>
      <c r="C124" s="12">
        <v>0.24</v>
      </c>
      <c r="D124" s="12">
        <v>0.4533</v>
      </c>
      <c r="E124" s="12">
        <v>9.229089256</v>
      </c>
      <c r="F124" s="6">
        <f t="shared" si="7"/>
        <v>1880.6249999999914</v>
      </c>
      <c r="G124" s="6">
        <f>G117*5/12+G129*7/12</f>
        <v>3.8333333333333335</v>
      </c>
      <c r="H124" s="6">
        <f t="shared" si="4"/>
        <v>137.31294658095567</v>
      </c>
      <c r="I124" s="6">
        <f t="shared" si="5"/>
        <v>6.349731633801418</v>
      </c>
      <c r="J124" s="6">
        <f t="shared" si="6"/>
        <v>11.993055623342427</v>
      </c>
      <c r="K124" s="7" t="s">
        <v>13</v>
      </c>
    </row>
    <row r="125" spans="1:11" ht="12.75">
      <c r="A125" s="2">
        <v>1880.09</v>
      </c>
      <c r="B125" s="6">
        <v>5.18</v>
      </c>
      <c r="C125" s="12">
        <v>0.245</v>
      </c>
      <c r="D125" s="12">
        <v>0.4625</v>
      </c>
      <c r="E125" s="12">
        <v>9.324254545</v>
      </c>
      <c r="F125" s="6">
        <f t="shared" si="7"/>
        <v>1880.7083333333246</v>
      </c>
      <c r="G125" s="6">
        <f>G117*4/12+G129*8/12</f>
        <v>3.8066666666666666</v>
      </c>
      <c r="H125" s="6">
        <f t="shared" si="4"/>
        <v>135.64963010134122</v>
      </c>
      <c r="I125" s="6">
        <f t="shared" si="5"/>
        <v>6.415860883171544</v>
      </c>
      <c r="J125" s="6">
        <f t="shared" si="6"/>
        <v>12.11157411619118</v>
      </c>
      <c r="K125" s="7" t="s">
        <v>13</v>
      </c>
    </row>
    <row r="126" spans="1:11" ht="12.75">
      <c r="A126" s="2">
        <v>1880.1</v>
      </c>
      <c r="B126" s="6">
        <v>5.33</v>
      </c>
      <c r="C126" s="12">
        <v>0.25</v>
      </c>
      <c r="D126" s="12">
        <v>0.4717</v>
      </c>
      <c r="E126" s="12">
        <v>9.324254545</v>
      </c>
      <c r="F126" s="6">
        <f t="shared" si="7"/>
        <v>1880.7916666666579</v>
      </c>
      <c r="G126" s="6">
        <f>G117*3/12+G129*9/12</f>
        <v>3.7800000000000002</v>
      </c>
      <c r="H126" s="6">
        <f t="shared" si="4"/>
        <v>139.5777081930789</v>
      </c>
      <c r="I126" s="6">
        <f t="shared" si="5"/>
        <v>6.5467968195628</v>
      </c>
      <c r="J126" s="6">
        <f t="shared" si="6"/>
        <v>12.352496239151092</v>
      </c>
      <c r="K126" s="7" t="s">
        <v>13</v>
      </c>
    </row>
    <row r="127" spans="1:11" ht="12.75">
      <c r="A127" s="2">
        <v>1880.11</v>
      </c>
      <c r="B127" s="6">
        <v>5.61</v>
      </c>
      <c r="C127" s="12">
        <v>0.255</v>
      </c>
      <c r="D127" s="12">
        <v>0.4808</v>
      </c>
      <c r="E127" s="12">
        <v>9.419419835</v>
      </c>
      <c r="F127" s="6">
        <f t="shared" si="7"/>
        <v>1880.8749999999911</v>
      </c>
      <c r="G127" s="6">
        <f>G117*2/12+G129*10/12</f>
        <v>3.7533333333333334</v>
      </c>
      <c r="H127" s="6">
        <f t="shared" si="4"/>
        <v>145.425873779412</v>
      </c>
      <c r="I127" s="6">
        <f t="shared" si="5"/>
        <v>6.610266989973273</v>
      </c>
      <c r="J127" s="6">
        <f t="shared" si="6"/>
        <v>12.46359360305549</v>
      </c>
      <c r="K127" s="7" t="s">
        <v>13</v>
      </c>
    </row>
    <row r="128" spans="1:11" ht="12.75">
      <c r="A128" s="2">
        <v>1880.12</v>
      </c>
      <c r="B128" s="6">
        <v>5.84</v>
      </c>
      <c r="C128" s="12">
        <v>0.26</v>
      </c>
      <c r="D128" s="12">
        <v>0.49</v>
      </c>
      <c r="E128" s="12">
        <v>9.514585124</v>
      </c>
      <c r="F128" s="6">
        <f t="shared" si="7"/>
        <v>1880.9583333333244</v>
      </c>
      <c r="G128" s="6">
        <f>G117*1/12+G129*11/12</f>
        <v>3.726666666666667</v>
      </c>
      <c r="H128" s="6">
        <f t="shared" si="4"/>
        <v>149.8738853471421</v>
      </c>
      <c r="I128" s="6">
        <f t="shared" si="5"/>
        <v>6.672467498331669</v>
      </c>
      <c r="J128" s="6">
        <f t="shared" si="6"/>
        <v>12.57503490070199</v>
      </c>
      <c r="K128" s="7" t="s">
        <v>13</v>
      </c>
    </row>
    <row r="129" spans="1:11" ht="12.75">
      <c r="A129" s="2">
        <v>1881.01</v>
      </c>
      <c r="B129" s="6">
        <v>6.19</v>
      </c>
      <c r="C129" s="12">
        <v>0.265</v>
      </c>
      <c r="D129" s="12">
        <v>0.4858</v>
      </c>
      <c r="E129" s="12">
        <v>9.419419835</v>
      </c>
      <c r="F129" s="6">
        <f t="shared" si="7"/>
        <v>1881.0416666666576</v>
      </c>
      <c r="G129" s="6">
        <v>3.7</v>
      </c>
      <c r="H129" s="6">
        <f t="shared" si="4"/>
        <v>160.46099085464536</v>
      </c>
      <c r="I129" s="6">
        <f t="shared" si="5"/>
        <v>6.869493146442814</v>
      </c>
      <c r="J129" s="6">
        <f t="shared" si="6"/>
        <v>12.593206681290258</v>
      </c>
      <c r="K129" s="6">
        <f aca="true" t="shared" si="8" ref="K129:K192">H129/AVERAGE(J9:J128)</f>
        <v>18.473952301404953</v>
      </c>
    </row>
    <row r="130" spans="1:11" ht="12.75">
      <c r="A130" s="2">
        <v>1881.02</v>
      </c>
      <c r="B130" s="6">
        <v>6.17</v>
      </c>
      <c r="C130" s="12">
        <v>0.27</v>
      </c>
      <c r="D130" s="12">
        <v>0.4817</v>
      </c>
      <c r="E130" s="12">
        <v>9.514585124</v>
      </c>
      <c r="F130" s="6">
        <f t="shared" si="7"/>
        <v>1881.124999999991</v>
      </c>
      <c r="G130" s="6">
        <f>G129*11/12+G141*1/12</f>
        <v>3.693333333333334</v>
      </c>
      <c r="H130" s="6">
        <f t="shared" si="4"/>
        <v>158.3427864027169</v>
      </c>
      <c r="I130" s="6">
        <f t="shared" si="5"/>
        <v>6.929100863652117</v>
      </c>
      <c r="J130" s="6">
        <f t="shared" si="6"/>
        <v>12.36202920748602</v>
      </c>
      <c r="K130" s="6">
        <f t="shared" si="8"/>
        <v>18.147258164990248</v>
      </c>
    </row>
    <row r="131" spans="1:11" ht="12.75">
      <c r="A131" s="2">
        <v>1881.03</v>
      </c>
      <c r="B131" s="6">
        <v>6.24</v>
      </c>
      <c r="C131" s="12">
        <v>0.275</v>
      </c>
      <c r="D131" s="12">
        <v>0.4775</v>
      </c>
      <c r="E131" s="12">
        <v>9.514585124</v>
      </c>
      <c r="F131" s="6">
        <f t="shared" si="7"/>
        <v>1881.2083333333242</v>
      </c>
      <c r="G131" s="6">
        <f>G129*10/12+G141*2/12</f>
        <v>3.686666666666667</v>
      </c>
      <c r="H131" s="6">
        <f t="shared" si="4"/>
        <v>160.13921995996006</v>
      </c>
      <c r="I131" s="6">
        <f t="shared" si="5"/>
        <v>7.057417546312343</v>
      </c>
      <c r="J131" s="6">
        <f t="shared" si="6"/>
        <v>12.25424319405143</v>
      </c>
      <c r="K131" s="6">
        <f t="shared" si="8"/>
        <v>18.270119140205004</v>
      </c>
    </row>
    <row r="132" spans="1:11" ht="12.75">
      <c r="A132" s="2">
        <v>1881.04</v>
      </c>
      <c r="B132" s="6">
        <v>6.22</v>
      </c>
      <c r="C132" s="12">
        <v>0.28</v>
      </c>
      <c r="D132" s="12">
        <v>0.4733</v>
      </c>
      <c r="E132" s="12">
        <v>9.609669421</v>
      </c>
      <c r="F132" s="6">
        <f t="shared" si="7"/>
        <v>1881.2916666666574</v>
      </c>
      <c r="G132" s="6">
        <f>G129*9/12+G141*3/12</f>
        <v>3.68</v>
      </c>
      <c r="H132" s="6">
        <f t="shared" si="4"/>
        <v>158.0465105991079</v>
      </c>
      <c r="I132" s="6">
        <f t="shared" si="5"/>
        <v>7.1146339176447295</v>
      </c>
      <c r="J132" s="6">
        <f t="shared" si="6"/>
        <v>12.026272261504467</v>
      </c>
      <c r="K132" s="6">
        <f t="shared" si="8"/>
        <v>17.9501082782229</v>
      </c>
    </row>
    <row r="133" spans="1:11" ht="12.75">
      <c r="A133" s="2">
        <v>1881.05</v>
      </c>
      <c r="B133" s="6">
        <v>6.5</v>
      </c>
      <c r="C133" s="12">
        <v>0.285</v>
      </c>
      <c r="D133" s="12">
        <v>0.4692</v>
      </c>
      <c r="E133" s="12">
        <v>9.514585124</v>
      </c>
      <c r="F133" s="6">
        <f t="shared" si="7"/>
        <v>1881.3749999999907</v>
      </c>
      <c r="G133" s="6">
        <f>G129*8/12+G141*4/12</f>
        <v>3.673333333333334</v>
      </c>
      <c r="H133" s="6">
        <f t="shared" si="4"/>
        <v>166.81168745829171</v>
      </c>
      <c r="I133" s="6">
        <f t="shared" si="5"/>
        <v>7.3140509116327905</v>
      </c>
      <c r="J133" s="6">
        <f t="shared" si="6"/>
        <v>12.041237500835457</v>
      </c>
      <c r="K133" s="6">
        <f t="shared" si="8"/>
        <v>18.869718693152603</v>
      </c>
    </row>
    <row r="134" spans="1:11" ht="12.75">
      <c r="A134" s="2">
        <v>1881.06</v>
      </c>
      <c r="B134" s="6">
        <v>6.58</v>
      </c>
      <c r="C134" s="12">
        <v>0.29</v>
      </c>
      <c r="D134" s="12">
        <v>0.465</v>
      </c>
      <c r="E134" s="12">
        <v>9.514585124</v>
      </c>
      <c r="F134" s="6">
        <f t="shared" si="7"/>
        <v>1881.458333333324</v>
      </c>
      <c r="G134" s="6">
        <f>G129*7/12+G141*5/12</f>
        <v>3.666666666666667</v>
      </c>
      <c r="H134" s="6">
        <f t="shared" si="4"/>
        <v>168.86475438085532</v>
      </c>
      <c r="I134" s="6">
        <f t="shared" si="5"/>
        <v>7.442367594293014</v>
      </c>
      <c r="J134" s="6">
        <f t="shared" si="6"/>
        <v>11.93345148740087</v>
      </c>
      <c r="K134" s="6">
        <f t="shared" si="8"/>
        <v>19.028710731115794</v>
      </c>
    </row>
    <row r="135" spans="1:11" ht="12.75">
      <c r="A135" s="2">
        <v>1881.07</v>
      </c>
      <c r="B135" s="6">
        <v>6.35</v>
      </c>
      <c r="C135" s="12">
        <v>0.295</v>
      </c>
      <c r="D135" s="12">
        <v>0.4608</v>
      </c>
      <c r="E135" s="12">
        <v>9.609669421</v>
      </c>
      <c r="F135" s="6">
        <f t="shared" si="7"/>
        <v>1881.5416666666572</v>
      </c>
      <c r="G135" s="6">
        <f>G129*6/12+G141*6/12</f>
        <v>3.66</v>
      </c>
      <c r="H135" s="6">
        <f t="shared" si="4"/>
        <v>161.34973348944297</v>
      </c>
      <c r="I135" s="6">
        <f t="shared" si="5"/>
        <v>7.495775020375697</v>
      </c>
      <c r="J135" s="6">
        <f t="shared" si="6"/>
        <v>11.708654675895326</v>
      </c>
      <c r="K135" s="6">
        <f t="shared" si="8"/>
        <v>18.116367187389752</v>
      </c>
    </row>
    <row r="136" spans="1:11" ht="12.75">
      <c r="A136" s="2">
        <v>1881.08</v>
      </c>
      <c r="B136" s="6">
        <v>6.2</v>
      </c>
      <c r="C136" s="12">
        <v>0.3</v>
      </c>
      <c r="D136" s="12">
        <v>0.4567</v>
      </c>
      <c r="E136" s="12">
        <v>9.8</v>
      </c>
      <c r="F136" s="6">
        <f t="shared" si="7"/>
        <v>1881.6249999999905</v>
      </c>
      <c r="G136" s="6">
        <f>G129*5/12+G141*7/12</f>
        <v>3.6533333333333333</v>
      </c>
      <c r="H136" s="6">
        <f t="shared" si="4"/>
        <v>154.478693877551</v>
      </c>
      <c r="I136" s="6">
        <f t="shared" si="5"/>
        <v>7.474775510204079</v>
      </c>
      <c r="J136" s="6">
        <f t="shared" si="6"/>
        <v>11.379099918367343</v>
      </c>
      <c r="K136" s="6">
        <f t="shared" si="8"/>
        <v>17.28624355397346</v>
      </c>
    </row>
    <row r="137" spans="1:11" ht="12.75">
      <c r="A137" s="2">
        <v>1881.09</v>
      </c>
      <c r="B137" s="6">
        <v>6.25</v>
      </c>
      <c r="C137" s="12">
        <v>0.305</v>
      </c>
      <c r="D137" s="12">
        <v>0.4525</v>
      </c>
      <c r="E137" s="12">
        <v>10.18058017</v>
      </c>
      <c r="F137" s="6">
        <f t="shared" si="7"/>
        <v>1881.7083333333237</v>
      </c>
      <c r="G137" s="6">
        <f>G129*4/12+G141*8/12</f>
        <v>3.646666666666667</v>
      </c>
      <c r="H137" s="6">
        <f t="shared" si="4"/>
        <v>149.9030482071239</v>
      </c>
      <c r="I137" s="6">
        <f t="shared" si="5"/>
        <v>7.315268752507646</v>
      </c>
      <c r="J137" s="6">
        <f t="shared" si="6"/>
        <v>10.85298069019577</v>
      </c>
      <c r="K137" s="6">
        <f t="shared" si="8"/>
        <v>16.72483664877291</v>
      </c>
    </row>
    <row r="138" spans="1:11" ht="12.75">
      <c r="A138" s="2">
        <v>1881.1</v>
      </c>
      <c r="B138" s="6">
        <v>6.15</v>
      </c>
      <c r="C138" s="12">
        <v>0.31</v>
      </c>
      <c r="D138" s="12">
        <v>0.4483</v>
      </c>
      <c r="E138" s="12">
        <v>10.27574545</v>
      </c>
      <c r="F138" s="6">
        <f t="shared" si="7"/>
        <v>1881.791666666657</v>
      </c>
      <c r="G138" s="6">
        <f>G129*3/12+G141*9/12</f>
        <v>3.64</v>
      </c>
      <c r="H138" s="6">
        <f aca="true" t="shared" si="9" ref="H138:H201">B138*$E$1764/E138</f>
        <v>146.13853635309738</v>
      </c>
      <c r="I138" s="6">
        <f aca="true" t="shared" si="10" ref="I138:I201">C138*$E$1764/E138</f>
        <v>7.366332726741492</v>
      </c>
      <c r="J138" s="6">
        <f aca="true" t="shared" si="11" ref="J138:J201">D138*$E$1764/E138</f>
        <v>10.652667617413584</v>
      </c>
      <c r="K138" s="6">
        <f t="shared" si="8"/>
        <v>16.261989411181364</v>
      </c>
    </row>
    <row r="139" spans="1:11" ht="12.75">
      <c r="A139" s="2">
        <v>1881.11</v>
      </c>
      <c r="B139" s="6">
        <v>6.19</v>
      </c>
      <c r="C139" s="12">
        <v>0.315</v>
      </c>
      <c r="D139" s="12">
        <v>0.4442</v>
      </c>
      <c r="E139" s="12">
        <v>10.18058017</v>
      </c>
      <c r="F139" s="6">
        <f aca="true" t="shared" si="12" ref="F139:F202">F138+1/12</f>
        <v>1881.8749999999902</v>
      </c>
      <c r="G139" s="6">
        <f>G129*2/12+G141*10/12</f>
        <v>3.6333333333333337</v>
      </c>
      <c r="H139" s="6">
        <f t="shared" si="9"/>
        <v>148.46397894433554</v>
      </c>
      <c r="I139" s="6">
        <f t="shared" si="10"/>
        <v>7.555113629639044</v>
      </c>
      <c r="J139" s="6">
        <f t="shared" si="11"/>
        <v>10.65390944217671</v>
      </c>
      <c r="K139" s="6">
        <f t="shared" si="8"/>
        <v>16.478642316644876</v>
      </c>
    </row>
    <row r="140" spans="1:11" ht="12.75">
      <c r="A140" s="2">
        <v>1881.12</v>
      </c>
      <c r="B140" s="6">
        <v>6.01</v>
      </c>
      <c r="C140" s="12">
        <v>0.32</v>
      </c>
      <c r="D140" s="12">
        <v>0.44</v>
      </c>
      <c r="E140" s="12">
        <v>10.18058017</v>
      </c>
      <c r="F140" s="6">
        <f t="shared" si="12"/>
        <v>1881.9583333333235</v>
      </c>
      <c r="G140" s="6">
        <f>G129*1/12+G141*11/12</f>
        <v>3.626666666666667</v>
      </c>
      <c r="H140" s="6">
        <f t="shared" si="9"/>
        <v>144.14677115597036</v>
      </c>
      <c r="I140" s="6">
        <f t="shared" si="10"/>
        <v>7.675036068204744</v>
      </c>
      <c r="J140" s="6">
        <f t="shared" si="11"/>
        <v>10.553174593781522</v>
      </c>
      <c r="K140" s="6">
        <f t="shared" si="8"/>
        <v>15.958754206105088</v>
      </c>
    </row>
    <row r="141" spans="1:11" ht="12.75">
      <c r="A141" s="2">
        <v>1882.01</v>
      </c>
      <c r="B141" s="6">
        <v>5.92</v>
      </c>
      <c r="C141" s="12">
        <v>0.32</v>
      </c>
      <c r="D141" s="12">
        <v>0.4392</v>
      </c>
      <c r="E141" s="12">
        <v>10.18058017</v>
      </c>
      <c r="F141" s="6">
        <f t="shared" si="12"/>
        <v>1882.0416666666567</v>
      </c>
      <c r="G141" s="6">
        <v>3.62</v>
      </c>
      <c r="H141" s="6">
        <f t="shared" si="9"/>
        <v>141.98816726178777</v>
      </c>
      <c r="I141" s="6">
        <f t="shared" si="10"/>
        <v>7.675036068204744</v>
      </c>
      <c r="J141" s="6">
        <f t="shared" si="11"/>
        <v>10.53398700361101</v>
      </c>
      <c r="K141" s="6">
        <f t="shared" si="8"/>
        <v>15.678764160028756</v>
      </c>
    </row>
    <row r="142" spans="1:11" ht="12.75">
      <c r="A142" s="2">
        <v>1882.02</v>
      </c>
      <c r="B142" s="6">
        <v>5.79</v>
      </c>
      <c r="C142" s="12">
        <v>0.32</v>
      </c>
      <c r="D142" s="12">
        <v>0.4383</v>
      </c>
      <c r="E142" s="12">
        <v>10.27574545</v>
      </c>
      <c r="F142" s="6">
        <f t="shared" si="12"/>
        <v>1882.12499999999</v>
      </c>
      <c r="G142" s="6">
        <f>G141*11/12+G153*1/12</f>
        <v>3.6208333333333336</v>
      </c>
      <c r="H142" s="6">
        <f t="shared" si="9"/>
        <v>137.58408544462335</v>
      </c>
      <c r="I142" s="6">
        <f t="shared" si="10"/>
        <v>7.603956363087992</v>
      </c>
      <c r="J142" s="6">
        <f t="shared" si="11"/>
        <v>10.415043981067084</v>
      </c>
      <c r="K142" s="6">
        <f t="shared" si="8"/>
        <v>15.153861528363052</v>
      </c>
    </row>
    <row r="143" spans="1:11" ht="12.75">
      <c r="A143" s="2">
        <v>1882.03</v>
      </c>
      <c r="B143" s="6">
        <v>5.78</v>
      </c>
      <c r="C143" s="12">
        <v>0.32</v>
      </c>
      <c r="D143" s="12">
        <v>0.4375</v>
      </c>
      <c r="E143" s="12">
        <v>10.27574545</v>
      </c>
      <c r="F143" s="6">
        <f t="shared" si="12"/>
        <v>1882.2083333333233</v>
      </c>
      <c r="G143" s="6">
        <f>G141*10/12+G153*2/12</f>
        <v>3.621666666666667</v>
      </c>
      <c r="H143" s="6">
        <f t="shared" si="9"/>
        <v>137.34646180827684</v>
      </c>
      <c r="I143" s="6">
        <f t="shared" si="10"/>
        <v>7.603956363087992</v>
      </c>
      <c r="J143" s="6">
        <f t="shared" si="11"/>
        <v>10.396034090159365</v>
      </c>
      <c r="K143" s="6">
        <f t="shared" si="8"/>
        <v>15.091670299486752</v>
      </c>
    </row>
    <row r="144" spans="1:11" ht="12.75">
      <c r="A144" s="2">
        <v>1882.04</v>
      </c>
      <c r="B144" s="6">
        <v>5.78</v>
      </c>
      <c r="C144" s="12">
        <v>0.32</v>
      </c>
      <c r="D144" s="12">
        <v>0.4367</v>
      </c>
      <c r="E144" s="12">
        <v>10.37091074</v>
      </c>
      <c r="F144" s="6">
        <f t="shared" si="12"/>
        <v>1882.2916666666565</v>
      </c>
      <c r="G144" s="6">
        <f>G141*9/12+G153*3/12</f>
        <v>3.6225</v>
      </c>
      <c r="H144" s="6">
        <f t="shared" si="9"/>
        <v>136.08614666372105</v>
      </c>
      <c r="I144" s="6">
        <f t="shared" si="10"/>
        <v>7.534181130171407</v>
      </c>
      <c r="J144" s="6">
        <f t="shared" si="11"/>
        <v>10.281802811080793</v>
      </c>
      <c r="K144" s="6">
        <f t="shared" si="8"/>
        <v>14.916997168375307</v>
      </c>
    </row>
    <row r="145" spans="1:11" ht="12.75">
      <c r="A145" s="2">
        <v>1882.05</v>
      </c>
      <c r="B145" s="6">
        <v>5.71</v>
      </c>
      <c r="C145" s="12">
        <v>0.32</v>
      </c>
      <c r="D145" s="12">
        <v>0.4358</v>
      </c>
      <c r="E145" s="12">
        <v>10.46599504</v>
      </c>
      <c r="F145" s="6">
        <f t="shared" si="12"/>
        <v>1882.3749999999898</v>
      </c>
      <c r="G145" s="6">
        <f>G141*8/12+G153*4/12</f>
        <v>3.6233333333333335</v>
      </c>
      <c r="H145" s="6">
        <f t="shared" si="9"/>
        <v>133.21666546480608</v>
      </c>
      <c r="I145" s="6">
        <f t="shared" si="10"/>
        <v>7.465732565453231</v>
      </c>
      <c r="J145" s="6">
        <f t="shared" si="11"/>
        <v>10.16739453757662</v>
      </c>
      <c r="K145" s="6">
        <f t="shared" si="8"/>
        <v>14.567103202191767</v>
      </c>
    </row>
    <row r="146" spans="1:11" ht="12.75">
      <c r="A146" s="2">
        <v>1882.06</v>
      </c>
      <c r="B146" s="6">
        <v>5.68</v>
      </c>
      <c r="C146" s="12">
        <v>0.32</v>
      </c>
      <c r="D146" s="12">
        <v>0.435</v>
      </c>
      <c r="E146" s="12">
        <v>10.56116033</v>
      </c>
      <c r="F146" s="6">
        <f t="shared" si="12"/>
        <v>1882.458333333323</v>
      </c>
      <c r="G146" s="6">
        <f>G141*7/12+G153*5/12</f>
        <v>3.6241666666666665</v>
      </c>
      <c r="H146" s="6">
        <f t="shared" si="9"/>
        <v>131.32266120989755</v>
      </c>
      <c r="I146" s="6">
        <f t="shared" si="10"/>
        <v>7.398459786473101</v>
      </c>
      <c r="J146" s="6">
        <f t="shared" si="11"/>
        <v>10.057281272236873</v>
      </c>
      <c r="K146" s="6">
        <f t="shared" si="8"/>
        <v>14.327404890131676</v>
      </c>
    </row>
    <row r="147" spans="1:11" ht="12.75">
      <c r="A147" s="2">
        <v>1882.07</v>
      </c>
      <c r="B147" s="6">
        <v>6</v>
      </c>
      <c r="C147" s="12">
        <v>0.32</v>
      </c>
      <c r="D147" s="12">
        <v>0.4342</v>
      </c>
      <c r="E147" s="12">
        <v>10.46599504</v>
      </c>
      <c r="F147" s="6">
        <f t="shared" si="12"/>
        <v>1882.5416666666563</v>
      </c>
      <c r="G147" s="6">
        <f>G141*6/12+G153*6/12</f>
        <v>3.625</v>
      </c>
      <c r="H147" s="6">
        <f t="shared" si="9"/>
        <v>139.9824856022481</v>
      </c>
      <c r="I147" s="6">
        <f t="shared" si="10"/>
        <v>7.465732565453231</v>
      </c>
      <c r="J147" s="6">
        <f t="shared" si="11"/>
        <v>10.130065874749352</v>
      </c>
      <c r="K147" s="6">
        <f t="shared" si="8"/>
        <v>15.24055976121783</v>
      </c>
    </row>
    <row r="148" spans="1:11" ht="12.75">
      <c r="A148" s="2">
        <v>1882.08</v>
      </c>
      <c r="B148" s="6">
        <v>6.18</v>
      </c>
      <c r="C148" s="12">
        <v>0.32</v>
      </c>
      <c r="D148" s="12">
        <v>0.4333</v>
      </c>
      <c r="E148" s="12">
        <v>10.56116033</v>
      </c>
      <c r="F148" s="6">
        <f t="shared" si="12"/>
        <v>1882.6249999999895</v>
      </c>
      <c r="G148" s="6">
        <f>G141*5/12+G153*7/12</f>
        <v>3.6258333333333335</v>
      </c>
      <c r="H148" s="6">
        <f t="shared" si="9"/>
        <v>142.88275462626177</v>
      </c>
      <c r="I148" s="6">
        <f t="shared" si="10"/>
        <v>7.398459786473101</v>
      </c>
      <c r="J148" s="6">
        <f t="shared" si="11"/>
        <v>10.017976954621234</v>
      </c>
      <c r="K148" s="6">
        <f t="shared" si="8"/>
        <v>15.525429331463037</v>
      </c>
    </row>
    <row r="149" spans="1:11" ht="12.75">
      <c r="A149" s="2">
        <v>1882.09</v>
      </c>
      <c r="B149" s="6">
        <v>6.24</v>
      </c>
      <c r="C149" s="12">
        <v>0.32</v>
      </c>
      <c r="D149" s="12">
        <v>0.4325</v>
      </c>
      <c r="E149" s="12">
        <v>10.27574545</v>
      </c>
      <c r="F149" s="6">
        <f t="shared" si="12"/>
        <v>1882.7083333333228</v>
      </c>
      <c r="G149" s="6">
        <f>G141*4/12+G153*8/12</f>
        <v>3.626666666666667</v>
      </c>
      <c r="H149" s="6">
        <f t="shared" si="9"/>
        <v>148.27714908021585</v>
      </c>
      <c r="I149" s="6">
        <f t="shared" si="10"/>
        <v>7.603956363087992</v>
      </c>
      <c r="J149" s="6">
        <f t="shared" si="11"/>
        <v>10.277222271986114</v>
      </c>
      <c r="K149" s="6">
        <f t="shared" si="8"/>
        <v>16.08110662446232</v>
      </c>
    </row>
    <row r="150" spans="1:11" ht="12.75">
      <c r="A150" s="2">
        <v>1882.1</v>
      </c>
      <c r="B150" s="6">
        <v>6.07</v>
      </c>
      <c r="C150" s="12">
        <v>0.32</v>
      </c>
      <c r="D150" s="12">
        <v>0.4317</v>
      </c>
      <c r="E150" s="12">
        <v>10.18058017</v>
      </c>
      <c r="F150" s="6">
        <f t="shared" si="12"/>
        <v>1882.791666666656</v>
      </c>
      <c r="G150" s="6">
        <f>G141*3/12+G153*9/12</f>
        <v>3.6275</v>
      </c>
      <c r="H150" s="6">
        <f t="shared" si="9"/>
        <v>145.58584041875875</v>
      </c>
      <c r="I150" s="6">
        <f t="shared" si="10"/>
        <v>7.675036068204744</v>
      </c>
      <c r="J150" s="6">
        <f t="shared" si="11"/>
        <v>10.354103345762462</v>
      </c>
      <c r="K150" s="6">
        <f t="shared" si="8"/>
        <v>15.755581030526566</v>
      </c>
    </row>
    <row r="151" spans="1:11" ht="12.75">
      <c r="A151" s="2">
        <v>1882.11</v>
      </c>
      <c r="B151" s="6">
        <v>5.81</v>
      </c>
      <c r="C151" s="12">
        <v>0.32</v>
      </c>
      <c r="D151" s="12">
        <v>0.4308</v>
      </c>
      <c r="E151" s="12">
        <v>10.08541488</v>
      </c>
      <c r="F151" s="6">
        <f t="shared" si="12"/>
        <v>1882.8749999999893</v>
      </c>
      <c r="G151" s="6">
        <f>G141*2/12+G153*10/12</f>
        <v>3.6283333333333334</v>
      </c>
      <c r="H151" s="6">
        <f t="shared" si="9"/>
        <v>140.6647695587908</v>
      </c>
      <c r="I151" s="6">
        <f t="shared" si="10"/>
        <v>7.747457187403279</v>
      </c>
      <c r="J151" s="6">
        <f t="shared" si="11"/>
        <v>10.430014238541666</v>
      </c>
      <c r="K151" s="6">
        <f t="shared" si="8"/>
        <v>15.19267031316535</v>
      </c>
    </row>
    <row r="152" spans="1:11" ht="12.75">
      <c r="A152" s="2">
        <v>1882.12</v>
      </c>
      <c r="B152" s="6">
        <v>5.84</v>
      </c>
      <c r="C152" s="12">
        <v>0.32</v>
      </c>
      <c r="D152" s="12">
        <v>0.43</v>
      </c>
      <c r="E152" s="12">
        <v>9.990330579</v>
      </c>
      <c r="F152" s="6">
        <f t="shared" si="12"/>
        <v>1882.9583333333226</v>
      </c>
      <c r="G152" s="6">
        <f>G141*1/12+G153*11/12</f>
        <v>3.629166666666667</v>
      </c>
      <c r="H152" s="6">
        <f t="shared" si="9"/>
        <v>142.73680222328906</v>
      </c>
      <c r="I152" s="6">
        <f t="shared" si="10"/>
        <v>7.821194642372002</v>
      </c>
      <c r="J152" s="6">
        <f t="shared" si="11"/>
        <v>10.509730300687378</v>
      </c>
      <c r="K152" s="6">
        <f t="shared" si="8"/>
        <v>15.382128332081978</v>
      </c>
    </row>
    <row r="153" spans="1:11" ht="12.75">
      <c r="A153" s="2">
        <v>1883.01</v>
      </c>
      <c r="B153" s="6">
        <v>5.81</v>
      </c>
      <c r="C153" s="12">
        <v>0.3208</v>
      </c>
      <c r="D153" s="12">
        <v>0.4275</v>
      </c>
      <c r="E153" s="12">
        <v>9.990330579</v>
      </c>
      <c r="F153" s="6">
        <f t="shared" si="12"/>
        <v>1883.0416666666558</v>
      </c>
      <c r="G153" s="6">
        <v>3.63</v>
      </c>
      <c r="H153" s="6">
        <f t="shared" si="9"/>
        <v>142.00356522556666</v>
      </c>
      <c r="I153" s="6">
        <f t="shared" si="10"/>
        <v>7.840747628977932</v>
      </c>
      <c r="J153" s="6">
        <f t="shared" si="11"/>
        <v>10.448627217543848</v>
      </c>
      <c r="K153" s="6">
        <f t="shared" si="8"/>
        <v>15.27025911909858</v>
      </c>
    </row>
    <row r="154" spans="1:11" ht="12.75">
      <c r="A154" s="2">
        <v>1883.02</v>
      </c>
      <c r="B154" s="6">
        <v>5.68</v>
      </c>
      <c r="C154" s="12">
        <v>0.3217</v>
      </c>
      <c r="D154" s="12">
        <v>0.425</v>
      </c>
      <c r="E154" s="12">
        <v>10.08541488</v>
      </c>
      <c r="F154" s="6">
        <f t="shared" si="12"/>
        <v>1883.124999999989</v>
      </c>
      <c r="G154" s="6">
        <f>G153*11/12+G165*1/12</f>
        <v>3.629166666666667</v>
      </c>
      <c r="H154" s="6">
        <f t="shared" si="9"/>
        <v>137.51736507640823</v>
      </c>
      <c r="I154" s="6">
        <f t="shared" si="10"/>
        <v>7.7886155537113595</v>
      </c>
      <c r="J154" s="6">
        <f t="shared" si="11"/>
        <v>10.289591577019982</v>
      </c>
      <c r="K154" s="6">
        <f t="shared" si="8"/>
        <v>14.757590146176229</v>
      </c>
    </row>
    <row r="155" spans="1:11" ht="12.75">
      <c r="A155" s="2">
        <v>1883.03</v>
      </c>
      <c r="B155" s="6">
        <v>5.75</v>
      </c>
      <c r="C155" s="12">
        <v>0.3225</v>
      </c>
      <c r="D155" s="12">
        <v>0.4225</v>
      </c>
      <c r="E155" s="12">
        <v>9.990330579</v>
      </c>
      <c r="F155" s="6">
        <f t="shared" si="12"/>
        <v>1883.2083333333223</v>
      </c>
      <c r="G155" s="6">
        <f>G153*10/12+G165*2/12</f>
        <v>3.6283333333333334</v>
      </c>
      <c r="H155" s="6">
        <f t="shared" si="9"/>
        <v>140.53709123012192</v>
      </c>
      <c r="I155" s="6">
        <f t="shared" si="10"/>
        <v>7.882297725515534</v>
      </c>
      <c r="J155" s="6">
        <f t="shared" si="11"/>
        <v>10.326421051256784</v>
      </c>
      <c r="K155" s="6">
        <f t="shared" si="8"/>
        <v>15.051254121401644</v>
      </c>
    </row>
    <row r="156" spans="1:11" ht="12.75">
      <c r="A156" s="2">
        <v>1883.04</v>
      </c>
      <c r="B156" s="6">
        <v>5.87</v>
      </c>
      <c r="C156" s="12">
        <v>0.3233</v>
      </c>
      <c r="D156" s="12">
        <v>0.42</v>
      </c>
      <c r="E156" s="12">
        <v>9.895165289</v>
      </c>
      <c r="F156" s="6">
        <f t="shared" si="12"/>
        <v>1883.2916666666556</v>
      </c>
      <c r="G156" s="6">
        <f>G153*9/12+G165*3/12</f>
        <v>3.6275</v>
      </c>
      <c r="H156" s="6">
        <f t="shared" si="9"/>
        <v>144.84984112325523</v>
      </c>
      <c r="I156" s="6">
        <f t="shared" si="10"/>
        <v>7.977845593722045</v>
      </c>
      <c r="J156" s="6">
        <f t="shared" si="11"/>
        <v>10.36404314680872</v>
      </c>
      <c r="K156" s="6">
        <f t="shared" si="8"/>
        <v>15.48206722203668</v>
      </c>
    </row>
    <row r="157" spans="1:11" ht="12.75">
      <c r="A157" s="2">
        <v>1883.05</v>
      </c>
      <c r="B157" s="6">
        <v>5.77</v>
      </c>
      <c r="C157" s="12">
        <v>0.3242</v>
      </c>
      <c r="D157" s="12">
        <v>0.4175</v>
      </c>
      <c r="E157" s="12">
        <v>9.8</v>
      </c>
      <c r="F157" s="6">
        <f t="shared" si="12"/>
        <v>1883.3749999999889</v>
      </c>
      <c r="G157" s="6">
        <f>G153*8/12+G165*4/12</f>
        <v>3.626666666666667</v>
      </c>
      <c r="H157" s="6">
        <f t="shared" si="9"/>
        <v>143.7648489795918</v>
      </c>
      <c r="I157" s="6">
        <f t="shared" si="10"/>
        <v>8.077740734693876</v>
      </c>
      <c r="J157" s="6">
        <f t="shared" si="11"/>
        <v>10.402395918367343</v>
      </c>
      <c r="K157" s="6">
        <f t="shared" si="8"/>
        <v>15.335497637337072</v>
      </c>
    </row>
    <row r="158" spans="1:11" ht="12.75">
      <c r="A158" s="2">
        <v>1883.06</v>
      </c>
      <c r="B158" s="6">
        <v>5.82</v>
      </c>
      <c r="C158" s="12">
        <v>0.325</v>
      </c>
      <c r="D158" s="12">
        <v>0.415</v>
      </c>
      <c r="E158" s="12">
        <v>9.514585124</v>
      </c>
      <c r="F158" s="6">
        <f t="shared" si="12"/>
        <v>1883.4583333333221</v>
      </c>
      <c r="G158" s="6">
        <f>G153*7/12+G165*5/12</f>
        <v>3.6258333333333335</v>
      </c>
      <c r="H158" s="6">
        <f t="shared" si="9"/>
        <v>149.36061861650123</v>
      </c>
      <c r="I158" s="6">
        <f t="shared" si="10"/>
        <v>8.340584372914586</v>
      </c>
      <c r="J158" s="6">
        <f t="shared" si="11"/>
        <v>10.650284660798626</v>
      </c>
      <c r="K158" s="6">
        <f t="shared" si="8"/>
        <v>15.903388388583803</v>
      </c>
    </row>
    <row r="159" spans="1:11" ht="12.75">
      <c r="A159" s="2">
        <v>1883.07</v>
      </c>
      <c r="B159" s="6">
        <v>5.73</v>
      </c>
      <c r="C159" s="12">
        <v>0.3258</v>
      </c>
      <c r="D159" s="12">
        <v>0.4125</v>
      </c>
      <c r="E159" s="12">
        <v>9.324254545</v>
      </c>
      <c r="F159" s="6">
        <f t="shared" si="12"/>
        <v>1883.5416666666554</v>
      </c>
      <c r="G159" s="6">
        <f>G153*6/12+G165*6/12</f>
        <v>3.625</v>
      </c>
      <c r="H159" s="6">
        <f t="shared" si="9"/>
        <v>150.0525831043794</v>
      </c>
      <c r="I159" s="6">
        <f t="shared" si="10"/>
        <v>8.531785615254242</v>
      </c>
      <c r="J159" s="6">
        <f t="shared" si="11"/>
        <v>10.80221475227862</v>
      </c>
      <c r="K159" s="6">
        <f t="shared" si="8"/>
        <v>15.948783127017036</v>
      </c>
    </row>
    <row r="160" spans="1:11" ht="12.75">
      <c r="A160" s="2">
        <v>1883.08</v>
      </c>
      <c r="B160" s="6">
        <v>5.47</v>
      </c>
      <c r="C160" s="12">
        <v>0.3267</v>
      </c>
      <c r="D160" s="12">
        <v>0.41</v>
      </c>
      <c r="E160" s="12">
        <v>9.324254545</v>
      </c>
      <c r="F160" s="6">
        <f t="shared" si="12"/>
        <v>1883.6249999999886</v>
      </c>
      <c r="G160" s="6">
        <f>G153*5/12+G165*7/12</f>
        <v>3.6241666666666665</v>
      </c>
      <c r="H160" s="6">
        <f t="shared" si="9"/>
        <v>143.2439144120341</v>
      </c>
      <c r="I160" s="6">
        <f t="shared" si="10"/>
        <v>8.555354083804666</v>
      </c>
      <c r="J160" s="6">
        <f t="shared" si="11"/>
        <v>10.736746784082992</v>
      </c>
      <c r="K160" s="6">
        <f t="shared" si="8"/>
        <v>15.196810876629858</v>
      </c>
    </row>
    <row r="161" spans="1:11" ht="12.75">
      <c r="A161" s="2">
        <v>1883.09</v>
      </c>
      <c r="B161" s="6">
        <v>5.53</v>
      </c>
      <c r="C161" s="12">
        <v>0.3275</v>
      </c>
      <c r="D161" s="12">
        <v>0.4075</v>
      </c>
      <c r="E161" s="12">
        <v>9.229089256</v>
      </c>
      <c r="F161" s="6">
        <f t="shared" si="12"/>
        <v>1883.708333333322</v>
      </c>
      <c r="G161" s="6">
        <f>G153*4/12+G165*8/12</f>
        <v>3.6233333333333335</v>
      </c>
      <c r="H161" s="6">
        <f t="shared" si="9"/>
        <v>146.308399728841</v>
      </c>
      <c r="I161" s="6">
        <f t="shared" si="10"/>
        <v>8.664737958624851</v>
      </c>
      <c r="J161" s="6">
        <f t="shared" si="11"/>
        <v>10.78131516989199</v>
      </c>
      <c r="K161" s="6">
        <f t="shared" si="8"/>
        <v>15.494692425793463</v>
      </c>
    </row>
    <row r="162" spans="1:11" ht="12.75">
      <c r="A162" s="2">
        <v>1883.1</v>
      </c>
      <c r="B162" s="6">
        <v>5.38</v>
      </c>
      <c r="C162" s="12">
        <v>0.3283</v>
      </c>
      <c r="D162" s="12">
        <v>0.405</v>
      </c>
      <c r="E162" s="12">
        <v>9.229089256</v>
      </c>
      <c r="F162" s="6">
        <f t="shared" si="12"/>
        <v>1883.7916666666551</v>
      </c>
      <c r="G162" s="6">
        <f>G153*3/12+G165*9/12</f>
        <v>3.6225</v>
      </c>
      <c r="H162" s="6">
        <f t="shared" si="9"/>
        <v>142.3398174577151</v>
      </c>
      <c r="I162" s="6">
        <f t="shared" si="10"/>
        <v>8.685903730737522</v>
      </c>
      <c r="J162" s="6">
        <f t="shared" si="11"/>
        <v>10.715172132039893</v>
      </c>
      <c r="K162" s="6">
        <f t="shared" si="8"/>
        <v>15.048056270223842</v>
      </c>
    </row>
    <row r="163" spans="1:11" ht="12.75">
      <c r="A163" s="2">
        <v>1883.11</v>
      </c>
      <c r="B163" s="6">
        <v>5.46</v>
      </c>
      <c r="C163" s="12">
        <v>0.3292</v>
      </c>
      <c r="D163" s="12">
        <v>0.4025</v>
      </c>
      <c r="E163" s="12">
        <v>9.134004959</v>
      </c>
      <c r="F163" s="6">
        <f t="shared" si="12"/>
        <v>1883.8749999999884</v>
      </c>
      <c r="G163" s="6">
        <f>G153*2/12+G165*10/12</f>
        <v>3.621666666666667</v>
      </c>
      <c r="H163" s="6">
        <f t="shared" si="9"/>
        <v>145.96017475186042</v>
      </c>
      <c r="I163" s="6">
        <f t="shared" si="10"/>
        <v>8.800382697493124</v>
      </c>
      <c r="J163" s="6">
        <f t="shared" si="11"/>
        <v>10.75988467722048</v>
      </c>
      <c r="K163" s="6">
        <f t="shared" si="8"/>
        <v>15.408218142448874</v>
      </c>
    </row>
    <row r="164" spans="1:11" ht="12.75">
      <c r="A164" s="2">
        <v>1883.12</v>
      </c>
      <c r="B164" s="6">
        <v>5.34</v>
      </c>
      <c r="C164" s="12">
        <v>0.33</v>
      </c>
      <c r="D164" s="12">
        <v>0.4</v>
      </c>
      <c r="E164" s="12">
        <v>9.229089256</v>
      </c>
      <c r="F164" s="6">
        <f t="shared" si="12"/>
        <v>1883.9583333333217</v>
      </c>
      <c r="G164" s="6">
        <f>G153*1/12+G165*11/12</f>
        <v>3.6208333333333336</v>
      </c>
      <c r="H164" s="6">
        <f t="shared" si="9"/>
        <v>141.28152885208155</v>
      </c>
      <c r="I164" s="6">
        <f t="shared" si="10"/>
        <v>8.73088099647695</v>
      </c>
      <c r="J164" s="6">
        <f t="shared" si="11"/>
        <v>10.582886056335697</v>
      </c>
      <c r="K164" s="6">
        <f t="shared" si="8"/>
        <v>14.896403941887172</v>
      </c>
    </row>
    <row r="165" spans="1:11" ht="12.75">
      <c r="A165" s="2">
        <v>1884.01</v>
      </c>
      <c r="B165" s="6">
        <v>5.18</v>
      </c>
      <c r="C165" s="12">
        <v>0.3283</v>
      </c>
      <c r="D165" s="12">
        <v>0.3925</v>
      </c>
      <c r="E165" s="12">
        <v>9.229089256</v>
      </c>
      <c r="F165" s="6">
        <f t="shared" si="12"/>
        <v>1884.041666666655</v>
      </c>
      <c r="G165" s="6">
        <v>3.62</v>
      </c>
      <c r="H165" s="6">
        <f t="shared" si="9"/>
        <v>137.04837442954727</v>
      </c>
      <c r="I165" s="6">
        <f t="shared" si="10"/>
        <v>8.685903730737522</v>
      </c>
      <c r="J165" s="6">
        <f t="shared" si="11"/>
        <v>10.384456942779401</v>
      </c>
      <c r="K165" s="6">
        <f t="shared" si="8"/>
        <v>14.432821721970733</v>
      </c>
    </row>
    <row r="166" spans="1:11" ht="12.75">
      <c r="A166" s="2">
        <v>1884.02</v>
      </c>
      <c r="B166" s="6">
        <v>5.32</v>
      </c>
      <c r="C166" s="12">
        <v>0.3267</v>
      </c>
      <c r="D166" s="12">
        <v>0.385</v>
      </c>
      <c r="E166" s="12">
        <v>9.229089256</v>
      </c>
      <c r="F166" s="6">
        <f t="shared" si="12"/>
        <v>1884.1249999999882</v>
      </c>
      <c r="G166" s="6">
        <f>G165*11/12+G177*1/12</f>
        <v>3.611666666666667</v>
      </c>
      <c r="H166" s="6">
        <f t="shared" si="9"/>
        <v>140.75238454926478</v>
      </c>
      <c r="I166" s="6">
        <f t="shared" si="10"/>
        <v>8.643572186512179</v>
      </c>
      <c r="J166" s="6">
        <f t="shared" si="11"/>
        <v>10.186027829223109</v>
      </c>
      <c r="K166" s="6">
        <f t="shared" si="8"/>
        <v>14.805960228816716</v>
      </c>
    </row>
    <row r="167" spans="1:11" ht="12.75">
      <c r="A167" s="2">
        <v>1884.03</v>
      </c>
      <c r="B167" s="6">
        <v>5.3</v>
      </c>
      <c r="C167" s="12">
        <v>0.325</v>
      </c>
      <c r="D167" s="12">
        <v>0.3775</v>
      </c>
      <c r="E167" s="12">
        <v>9.229089256</v>
      </c>
      <c r="F167" s="6">
        <f t="shared" si="12"/>
        <v>1884.2083333333214</v>
      </c>
      <c r="G167" s="6">
        <f>G165*10/12+G177*2/12</f>
        <v>3.6033333333333335</v>
      </c>
      <c r="H167" s="6">
        <f t="shared" si="9"/>
        <v>140.22324024644797</v>
      </c>
      <c r="I167" s="6">
        <f t="shared" si="10"/>
        <v>8.598594920772754</v>
      </c>
      <c r="J167" s="6">
        <f t="shared" si="11"/>
        <v>9.987598715666813</v>
      </c>
      <c r="K167" s="6">
        <f t="shared" si="8"/>
        <v>14.736023454014475</v>
      </c>
    </row>
    <row r="168" spans="1:11" ht="12.75">
      <c r="A168" s="2">
        <v>1884.04</v>
      </c>
      <c r="B168" s="6">
        <v>5.06</v>
      </c>
      <c r="C168" s="12">
        <v>0.3233</v>
      </c>
      <c r="D168" s="12">
        <v>0.37</v>
      </c>
      <c r="E168" s="12">
        <v>9.038839669</v>
      </c>
      <c r="F168" s="6">
        <f t="shared" si="12"/>
        <v>1884.2916666666547</v>
      </c>
      <c r="G168" s="6">
        <f>G165*9/12+G177*3/12</f>
        <v>3.5949999999999998</v>
      </c>
      <c r="H168" s="6">
        <f t="shared" si="9"/>
        <v>136.6912795496782</v>
      </c>
      <c r="I168" s="6">
        <f t="shared" si="10"/>
        <v>8.73365428427094</v>
      </c>
      <c r="J168" s="6">
        <f t="shared" si="11"/>
        <v>9.995212140984375</v>
      </c>
      <c r="K168" s="6">
        <f t="shared" si="8"/>
        <v>14.35345368257948</v>
      </c>
    </row>
    <row r="169" spans="1:11" ht="12.75">
      <c r="A169" s="2">
        <v>1884.05</v>
      </c>
      <c r="B169" s="6">
        <v>4.65</v>
      </c>
      <c r="C169" s="12">
        <v>0.3217</v>
      </c>
      <c r="D169" s="12">
        <v>0.3625</v>
      </c>
      <c r="E169" s="12">
        <v>8.848509091</v>
      </c>
      <c r="F169" s="6">
        <f t="shared" si="12"/>
        <v>1884.374999999988</v>
      </c>
      <c r="G169" s="6">
        <f>G165*8/12+G177*4/12</f>
        <v>3.586666666666667</v>
      </c>
      <c r="H169" s="6">
        <f t="shared" si="9"/>
        <v>128.31748132065061</v>
      </c>
      <c r="I169" s="6">
        <f t="shared" si="10"/>
        <v>8.877362094807163</v>
      </c>
      <c r="J169" s="6">
        <f t="shared" si="11"/>
        <v>10.003244511556098</v>
      </c>
      <c r="K169" s="6">
        <f t="shared" si="8"/>
        <v>13.465050313804909</v>
      </c>
    </row>
    <row r="170" spans="1:11" ht="12.75">
      <c r="A170" s="2">
        <v>1884.06</v>
      </c>
      <c r="B170" s="6">
        <v>4.46</v>
      </c>
      <c r="C170" s="12">
        <v>0.32</v>
      </c>
      <c r="D170" s="12">
        <v>0.355</v>
      </c>
      <c r="E170" s="12">
        <v>8.848509091</v>
      </c>
      <c r="F170" s="6">
        <f t="shared" si="12"/>
        <v>1884.4583333333212</v>
      </c>
      <c r="G170" s="6">
        <f>G165*7/12+G177*5/12</f>
        <v>3.5783333333333336</v>
      </c>
      <c r="H170" s="6">
        <f t="shared" si="9"/>
        <v>123.07440143873156</v>
      </c>
      <c r="I170" s="6">
        <f t="shared" si="10"/>
        <v>8.830450327442623</v>
      </c>
      <c r="J170" s="6">
        <f t="shared" si="11"/>
        <v>9.79628083200666</v>
      </c>
      <c r="K170" s="6">
        <f t="shared" si="8"/>
        <v>12.906876483666865</v>
      </c>
    </row>
    <row r="171" spans="1:11" ht="12.75">
      <c r="A171" s="2">
        <v>1884.07</v>
      </c>
      <c r="B171" s="6">
        <v>4.46</v>
      </c>
      <c r="C171" s="12">
        <v>0.3183</v>
      </c>
      <c r="D171" s="12">
        <v>0.3475</v>
      </c>
      <c r="E171" s="12">
        <v>8.753424793</v>
      </c>
      <c r="F171" s="6">
        <f t="shared" si="12"/>
        <v>1884.5416666666545</v>
      </c>
      <c r="G171" s="6">
        <f>G165*6/12+G177*6/12</f>
        <v>3.57</v>
      </c>
      <c r="H171" s="6">
        <f t="shared" si="9"/>
        <v>124.41130023426702</v>
      </c>
      <c r="I171" s="6">
        <f t="shared" si="10"/>
        <v>8.878949969633902</v>
      </c>
      <c r="J171" s="6">
        <f t="shared" si="11"/>
        <v>9.693481352333585</v>
      </c>
      <c r="K171" s="6">
        <f t="shared" si="8"/>
        <v>13.043931585991668</v>
      </c>
    </row>
    <row r="172" spans="1:11" ht="12.75">
      <c r="A172" s="2">
        <v>1884.08</v>
      </c>
      <c r="B172" s="6">
        <v>4.74</v>
      </c>
      <c r="C172" s="12">
        <v>0.3167</v>
      </c>
      <c r="D172" s="12">
        <v>0.34</v>
      </c>
      <c r="E172" s="12">
        <v>8.753424793</v>
      </c>
      <c r="F172" s="6">
        <f t="shared" si="12"/>
        <v>1884.6249999999877</v>
      </c>
      <c r="G172" s="6">
        <f>G165*5/12+G177*7/12</f>
        <v>3.5616666666666665</v>
      </c>
      <c r="H172" s="6">
        <f t="shared" si="9"/>
        <v>132.22187513686677</v>
      </c>
      <c r="I172" s="6">
        <f t="shared" si="10"/>
        <v>8.834318113047615</v>
      </c>
      <c r="J172" s="6">
        <f t="shared" si="11"/>
        <v>9.484269524585379</v>
      </c>
      <c r="K172" s="6">
        <f t="shared" si="8"/>
        <v>13.859813341769328</v>
      </c>
    </row>
    <row r="173" spans="1:11" ht="12.75">
      <c r="A173" s="2">
        <v>1884.09</v>
      </c>
      <c r="B173" s="6">
        <v>4.59</v>
      </c>
      <c r="C173" s="12">
        <v>0.315</v>
      </c>
      <c r="D173" s="12">
        <v>0.3325</v>
      </c>
      <c r="E173" s="12">
        <v>8.658259504</v>
      </c>
      <c r="F173" s="6">
        <f t="shared" si="12"/>
        <v>1884.708333333321</v>
      </c>
      <c r="G173" s="6">
        <f>G165*4/12+G177*8/12</f>
        <v>3.5533333333333337</v>
      </c>
      <c r="H173" s="6">
        <f t="shared" si="9"/>
        <v>129.44493514917403</v>
      </c>
      <c r="I173" s="6">
        <f t="shared" si="10"/>
        <v>8.883475941609984</v>
      </c>
      <c r="J173" s="6">
        <f t="shared" si="11"/>
        <v>9.37700238281054</v>
      </c>
      <c r="K173" s="6">
        <f t="shared" si="8"/>
        <v>13.569154744335721</v>
      </c>
    </row>
    <row r="174" spans="1:11" ht="12.75">
      <c r="A174" s="2">
        <v>1884.1</v>
      </c>
      <c r="B174" s="6">
        <v>4.44</v>
      </c>
      <c r="C174" s="12">
        <v>0.3133</v>
      </c>
      <c r="D174" s="12">
        <v>0.325</v>
      </c>
      <c r="E174" s="12">
        <v>8.563094215</v>
      </c>
      <c r="F174" s="6">
        <f t="shared" si="12"/>
        <v>1884.7916666666542</v>
      </c>
      <c r="G174" s="6">
        <f>G165*3/12+G177*9/12</f>
        <v>3.545</v>
      </c>
      <c r="H174" s="6">
        <f t="shared" si="9"/>
        <v>126.60627254350487</v>
      </c>
      <c r="I174" s="6">
        <f t="shared" si="10"/>
        <v>8.933726393666683</v>
      </c>
      <c r="J174" s="6">
        <f t="shared" si="11"/>
        <v>9.267351030774568</v>
      </c>
      <c r="K174" s="6">
        <f t="shared" si="8"/>
        <v>13.273251319134157</v>
      </c>
    </row>
    <row r="175" spans="1:11" ht="12.75">
      <c r="A175" s="2">
        <v>1884.11</v>
      </c>
      <c r="B175" s="6">
        <v>4.35</v>
      </c>
      <c r="C175" s="12">
        <v>0.3117</v>
      </c>
      <c r="D175" s="12">
        <v>0.3175</v>
      </c>
      <c r="E175" s="12">
        <v>8.372844628</v>
      </c>
      <c r="F175" s="6">
        <f t="shared" si="12"/>
        <v>1884.8749999999875</v>
      </c>
      <c r="G175" s="6">
        <f>G165*2/12+G177*10/12</f>
        <v>3.536666666666667</v>
      </c>
      <c r="H175" s="6">
        <f t="shared" si="9"/>
        <v>126.8583912865127</v>
      </c>
      <c r="I175" s="6">
        <f t="shared" si="10"/>
        <v>9.090059899771497</v>
      </c>
      <c r="J175" s="6">
        <f t="shared" si="11"/>
        <v>9.259204421486848</v>
      </c>
      <c r="K175" s="6">
        <f t="shared" si="8"/>
        <v>13.304437602119732</v>
      </c>
    </row>
    <row r="176" spans="1:11" ht="12.75">
      <c r="A176" s="2">
        <v>1884.12</v>
      </c>
      <c r="B176" s="6">
        <v>4.34</v>
      </c>
      <c r="C176" s="12">
        <v>0.31</v>
      </c>
      <c r="D176" s="12">
        <v>0.31</v>
      </c>
      <c r="E176" s="12">
        <v>8.277679339</v>
      </c>
      <c r="F176" s="6">
        <f t="shared" si="12"/>
        <v>1884.9583333333208</v>
      </c>
      <c r="G176" s="6">
        <f>G165*1/12+G177*11/12</f>
        <v>3.5283333333333333</v>
      </c>
      <c r="H176" s="6">
        <f t="shared" si="9"/>
        <v>128.0218520917025</v>
      </c>
      <c r="I176" s="6">
        <f t="shared" si="10"/>
        <v>9.144418006550179</v>
      </c>
      <c r="J176" s="6">
        <f t="shared" si="11"/>
        <v>9.144418006550179</v>
      </c>
      <c r="K176" s="6">
        <f t="shared" si="8"/>
        <v>13.432292746944762</v>
      </c>
    </row>
    <row r="177" spans="1:11" ht="12.75">
      <c r="A177" s="2">
        <v>1885.01</v>
      </c>
      <c r="B177" s="6">
        <v>4.24</v>
      </c>
      <c r="C177" s="12">
        <v>0.3042</v>
      </c>
      <c r="D177" s="12">
        <v>0.3067</v>
      </c>
      <c r="E177" s="12">
        <v>8.277679339</v>
      </c>
      <c r="F177" s="6">
        <f t="shared" si="12"/>
        <v>1885.041666666654</v>
      </c>
      <c r="G177" s="6">
        <v>3.52</v>
      </c>
      <c r="H177" s="6">
        <f t="shared" si="9"/>
        <v>125.07203983152503</v>
      </c>
      <c r="I177" s="6">
        <f t="shared" si="10"/>
        <v>8.973328895459886</v>
      </c>
      <c r="J177" s="6">
        <f t="shared" si="11"/>
        <v>9.047074201964323</v>
      </c>
      <c r="K177" s="6">
        <f t="shared" si="8"/>
        <v>13.12981742563596</v>
      </c>
    </row>
    <row r="178" spans="1:11" ht="12.75">
      <c r="A178" s="2">
        <v>1885.02</v>
      </c>
      <c r="B178" s="6">
        <v>4.37</v>
      </c>
      <c r="C178" s="12">
        <v>0.2983</v>
      </c>
      <c r="D178" s="12">
        <v>0.3033</v>
      </c>
      <c r="E178" s="12">
        <v>8.372844628</v>
      </c>
      <c r="F178" s="6">
        <f t="shared" si="12"/>
        <v>1885.1249999999873</v>
      </c>
      <c r="G178" s="6">
        <f>G177*11/12+G189*1/12</f>
        <v>3.5075</v>
      </c>
      <c r="H178" s="6">
        <f t="shared" si="9"/>
        <v>127.44164825794496</v>
      </c>
      <c r="I178" s="6">
        <f t="shared" si="10"/>
        <v>8.699277728911895</v>
      </c>
      <c r="J178" s="6">
        <f t="shared" si="11"/>
        <v>8.845091971769955</v>
      </c>
      <c r="K178" s="6">
        <f t="shared" si="8"/>
        <v>13.384817593597964</v>
      </c>
    </row>
    <row r="179" spans="1:11" ht="12.75">
      <c r="A179" s="2">
        <v>1885.03</v>
      </c>
      <c r="B179" s="6">
        <v>4.38</v>
      </c>
      <c r="C179" s="12">
        <v>0.2925</v>
      </c>
      <c r="D179" s="12">
        <v>0.3</v>
      </c>
      <c r="E179" s="12">
        <v>8.18251405</v>
      </c>
      <c r="F179" s="6">
        <f t="shared" si="12"/>
        <v>1885.2083333333205</v>
      </c>
      <c r="G179" s="6">
        <f>G177*10/12+G189*2/12</f>
        <v>3.495</v>
      </c>
      <c r="H179" s="6">
        <f t="shared" si="9"/>
        <v>130.70443551514583</v>
      </c>
      <c r="I179" s="6">
        <f t="shared" si="10"/>
        <v>8.728549632004603</v>
      </c>
      <c r="J179" s="6">
        <f t="shared" si="11"/>
        <v>8.952358596927796</v>
      </c>
      <c r="K179" s="6">
        <f t="shared" si="8"/>
        <v>13.734194093452508</v>
      </c>
    </row>
    <row r="180" spans="1:11" ht="12.75">
      <c r="A180" s="2">
        <v>1885.04</v>
      </c>
      <c r="B180" s="6">
        <v>4.37</v>
      </c>
      <c r="C180" s="12">
        <v>0.2867</v>
      </c>
      <c r="D180" s="12">
        <v>0.2967</v>
      </c>
      <c r="E180" s="12">
        <v>8.277679339</v>
      </c>
      <c r="F180" s="6">
        <f t="shared" si="12"/>
        <v>1885.2916666666538</v>
      </c>
      <c r="G180" s="6">
        <f>G177*9/12+G189*3/12</f>
        <v>3.4825</v>
      </c>
      <c r="H180" s="6">
        <f t="shared" si="9"/>
        <v>128.90679576975575</v>
      </c>
      <c r="I180" s="6">
        <f t="shared" si="10"/>
        <v>8.457111749928828</v>
      </c>
      <c r="J180" s="6">
        <f t="shared" si="11"/>
        <v>8.752092975946576</v>
      </c>
      <c r="K180" s="6">
        <f t="shared" si="8"/>
        <v>13.548548541030055</v>
      </c>
    </row>
    <row r="181" spans="1:11" ht="12.75">
      <c r="A181" s="2">
        <v>1885.05</v>
      </c>
      <c r="B181" s="6">
        <v>4.32</v>
      </c>
      <c r="C181" s="12">
        <v>0.2808</v>
      </c>
      <c r="D181" s="12">
        <v>0.2933</v>
      </c>
      <c r="E181" s="12">
        <v>8.087381157</v>
      </c>
      <c r="F181" s="6">
        <f t="shared" si="12"/>
        <v>1885.374999999987</v>
      </c>
      <c r="G181" s="6">
        <f>G177*8/12+G189*4/12</f>
        <v>3.4699999999999998</v>
      </c>
      <c r="H181" s="6">
        <f t="shared" si="9"/>
        <v>130.43039514552706</v>
      </c>
      <c r="I181" s="6">
        <f t="shared" si="10"/>
        <v>8.47797568445926</v>
      </c>
      <c r="J181" s="6">
        <f t="shared" si="11"/>
        <v>8.85537844819053</v>
      </c>
      <c r="K181" s="6">
        <f t="shared" si="8"/>
        <v>13.711371872561935</v>
      </c>
    </row>
    <row r="182" spans="1:11" ht="12.75">
      <c r="A182" s="2">
        <v>1885.06</v>
      </c>
      <c r="B182" s="6">
        <v>4.3</v>
      </c>
      <c r="C182" s="12">
        <v>0.275</v>
      </c>
      <c r="D182" s="12">
        <v>0.29</v>
      </c>
      <c r="E182" s="12">
        <v>7.897091074</v>
      </c>
      <c r="F182" s="6">
        <f t="shared" si="12"/>
        <v>1885.4583333333203</v>
      </c>
      <c r="G182" s="6">
        <f>G177*7/12+G189*5/12</f>
        <v>3.4575</v>
      </c>
      <c r="H182" s="6">
        <f t="shared" si="9"/>
        <v>132.95488049477188</v>
      </c>
      <c r="I182" s="6">
        <f t="shared" si="10"/>
        <v>8.502928403735412</v>
      </c>
      <c r="J182" s="6">
        <f t="shared" si="11"/>
        <v>8.966724498484615</v>
      </c>
      <c r="K182" s="6">
        <f t="shared" si="8"/>
        <v>13.978784368698351</v>
      </c>
    </row>
    <row r="183" spans="1:11" ht="12.75">
      <c r="A183" s="2">
        <v>1885.07</v>
      </c>
      <c r="B183" s="6">
        <v>4.46</v>
      </c>
      <c r="C183" s="12">
        <v>0.2692</v>
      </c>
      <c r="D183" s="12">
        <v>0.2867</v>
      </c>
      <c r="E183" s="12">
        <v>7.992232066</v>
      </c>
      <c r="F183" s="6">
        <f t="shared" si="12"/>
        <v>1885.5416666666536</v>
      </c>
      <c r="G183" s="6">
        <f>G177*6/12+G189*6/12</f>
        <v>3.445</v>
      </c>
      <c r="H183" s="6">
        <f t="shared" si="9"/>
        <v>136.26042775119785</v>
      </c>
      <c r="I183" s="6">
        <f t="shared" si="10"/>
        <v>8.22450832973598</v>
      </c>
      <c r="J183" s="6">
        <f t="shared" si="11"/>
        <v>8.759162474499648</v>
      </c>
      <c r="K183" s="6">
        <f t="shared" si="8"/>
        <v>14.326658777089325</v>
      </c>
    </row>
    <row r="184" spans="1:11" ht="12.75">
      <c r="A184" s="2">
        <v>1885.08</v>
      </c>
      <c r="B184" s="6">
        <v>4.71</v>
      </c>
      <c r="C184" s="12">
        <v>0.2633</v>
      </c>
      <c r="D184" s="12">
        <v>0.2833</v>
      </c>
      <c r="E184" s="12">
        <v>7.992232066</v>
      </c>
      <c r="F184" s="6">
        <f t="shared" si="12"/>
        <v>1885.6249999999868</v>
      </c>
      <c r="G184" s="6">
        <f>G177*5/12+G189*7/12</f>
        <v>3.4325</v>
      </c>
      <c r="H184" s="6">
        <f t="shared" si="9"/>
        <v>143.89834410496456</v>
      </c>
      <c r="I184" s="6">
        <f t="shared" si="10"/>
        <v>8.044253503787084</v>
      </c>
      <c r="J184" s="6">
        <f t="shared" si="11"/>
        <v>8.65528681208842</v>
      </c>
      <c r="K184" s="6">
        <f t="shared" si="8"/>
        <v>15.130410796707155</v>
      </c>
    </row>
    <row r="185" spans="1:11" ht="12.75">
      <c r="A185" s="2">
        <v>1885.09</v>
      </c>
      <c r="B185" s="6">
        <v>4.65</v>
      </c>
      <c r="C185" s="12">
        <v>0.2575</v>
      </c>
      <c r="D185" s="12">
        <v>0.28</v>
      </c>
      <c r="E185" s="12">
        <v>7.897091074</v>
      </c>
      <c r="F185" s="6">
        <f t="shared" si="12"/>
        <v>1885.70833333332</v>
      </c>
      <c r="G185" s="6">
        <f>G177*4/12+G189*8/12</f>
        <v>3.42</v>
      </c>
      <c r="H185" s="6">
        <f t="shared" si="9"/>
        <v>143.77678937225332</v>
      </c>
      <c r="I185" s="6">
        <f t="shared" si="10"/>
        <v>7.961832959861339</v>
      </c>
      <c r="J185" s="6">
        <f t="shared" si="11"/>
        <v>8.657527101985146</v>
      </c>
      <c r="K185" s="6">
        <f t="shared" si="8"/>
        <v>15.116285028724244</v>
      </c>
    </row>
    <row r="186" spans="1:11" ht="12.75">
      <c r="A186" s="2">
        <v>1885.1</v>
      </c>
      <c r="B186" s="6">
        <v>4.92</v>
      </c>
      <c r="C186" s="12">
        <v>0.2517</v>
      </c>
      <c r="D186" s="12">
        <v>0.2767</v>
      </c>
      <c r="E186" s="12">
        <v>7.897091074</v>
      </c>
      <c r="F186" s="6">
        <f t="shared" si="12"/>
        <v>1885.7916666666533</v>
      </c>
      <c r="G186" s="6">
        <f>G177*3/12+G189*9/12</f>
        <v>3.4075</v>
      </c>
      <c r="H186" s="6">
        <f t="shared" si="9"/>
        <v>152.125119077739</v>
      </c>
      <c r="I186" s="6">
        <f t="shared" si="10"/>
        <v>7.782498469891647</v>
      </c>
      <c r="J186" s="6">
        <f t="shared" si="11"/>
        <v>8.555491961140323</v>
      </c>
      <c r="K186" s="6">
        <f t="shared" si="8"/>
        <v>15.991023962168983</v>
      </c>
    </row>
    <row r="187" spans="1:11" ht="12.75">
      <c r="A187" s="2">
        <v>1885.11</v>
      </c>
      <c r="B187" s="6">
        <v>5.24</v>
      </c>
      <c r="C187" s="12">
        <v>0.2458</v>
      </c>
      <c r="D187" s="12">
        <v>0.2733</v>
      </c>
      <c r="E187" s="12">
        <v>7.992232066</v>
      </c>
      <c r="F187" s="6">
        <f t="shared" si="12"/>
        <v>1885.8749999999866</v>
      </c>
      <c r="G187" s="6">
        <f>G177*2/12+G189*10/12</f>
        <v>3.3950000000000005</v>
      </c>
      <c r="H187" s="6">
        <f t="shared" si="9"/>
        <v>160.09072677494996</v>
      </c>
      <c r="I187" s="6">
        <f t="shared" si="10"/>
        <v>7.509599359023415</v>
      </c>
      <c r="J187" s="6">
        <f t="shared" si="11"/>
        <v>8.349770157937751</v>
      </c>
      <c r="K187" s="6">
        <f t="shared" si="8"/>
        <v>16.824034498619014</v>
      </c>
    </row>
    <row r="188" spans="1:11" ht="12.75">
      <c r="A188" s="2">
        <v>1885.12</v>
      </c>
      <c r="B188" s="6">
        <v>5.2</v>
      </c>
      <c r="C188" s="12">
        <v>0.24</v>
      </c>
      <c r="D188" s="12">
        <v>0.27</v>
      </c>
      <c r="E188" s="12">
        <v>8.18251405</v>
      </c>
      <c r="F188" s="6">
        <f t="shared" si="12"/>
        <v>1885.9583333333198</v>
      </c>
      <c r="G188" s="6">
        <f>G177*1/12+G189*11/12</f>
        <v>3.3825000000000003</v>
      </c>
      <c r="H188" s="6">
        <f t="shared" si="9"/>
        <v>155.17421568008183</v>
      </c>
      <c r="I188" s="6">
        <f t="shared" si="10"/>
        <v>7.161886877542237</v>
      </c>
      <c r="J188" s="6">
        <f t="shared" si="11"/>
        <v>8.057122737235018</v>
      </c>
      <c r="K188" s="6">
        <f t="shared" si="8"/>
        <v>16.304475952278526</v>
      </c>
    </row>
    <row r="189" spans="1:11" ht="12.75">
      <c r="A189" s="2">
        <v>1886.01</v>
      </c>
      <c r="B189" s="6">
        <v>5.2</v>
      </c>
      <c r="C189" s="12">
        <v>0.2383</v>
      </c>
      <c r="D189" s="12">
        <v>0.275</v>
      </c>
      <c r="E189" s="12">
        <v>7.992232066</v>
      </c>
      <c r="F189" s="6">
        <f t="shared" si="12"/>
        <v>1886.041666666653</v>
      </c>
      <c r="G189" s="6">
        <v>3.37</v>
      </c>
      <c r="H189" s="6">
        <f t="shared" si="9"/>
        <v>158.8686601583473</v>
      </c>
      <c r="I189" s="6">
        <f t="shared" si="10"/>
        <v>7.280461868410415</v>
      </c>
      <c r="J189" s="6">
        <f t="shared" si="11"/>
        <v>8.401707989143366</v>
      </c>
      <c r="K189" s="6">
        <f t="shared" si="8"/>
        <v>16.692317470797654</v>
      </c>
    </row>
    <row r="190" spans="1:11" ht="12.75">
      <c r="A190" s="2">
        <v>1886.02</v>
      </c>
      <c r="B190" s="6">
        <v>5.3</v>
      </c>
      <c r="C190" s="12">
        <v>0.2367</v>
      </c>
      <c r="D190" s="12">
        <v>0.28</v>
      </c>
      <c r="E190" s="12">
        <v>7.992232066</v>
      </c>
      <c r="F190" s="6">
        <f t="shared" si="12"/>
        <v>1886.1249999999864</v>
      </c>
      <c r="G190" s="6">
        <f>G189*11/12+G201*1/12</f>
        <v>3.3825000000000003</v>
      </c>
      <c r="H190" s="6">
        <f t="shared" si="9"/>
        <v>161.92382669985395</v>
      </c>
      <c r="I190" s="6">
        <f t="shared" si="10"/>
        <v>7.231579203746308</v>
      </c>
      <c r="J190" s="6">
        <f t="shared" si="11"/>
        <v>8.5544663162187</v>
      </c>
      <c r="K190" s="6">
        <f t="shared" si="8"/>
        <v>17.006648259460995</v>
      </c>
    </row>
    <row r="191" spans="1:11" ht="12.75">
      <c r="A191" s="2">
        <v>1886.03</v>
      </c>
      <c r="B191" s="6">
        <v>5.19</v>
      </c>
      <c r="C191" s="12">
        <v>0.235</v>
      </c>
      <c r="D191" s="12">
        <v>0.285</v>
      </c>
      <c r="E191" s="12">
        <v>7.897091074</v>
      </c>
      <c r="F191" s="6">
        <f t="shared" si="12"/>
        <v>1886.2083333333196</v>
      </c>
      <c r="G191" s="6">
        <f>G189*10/12+G201*2/12</f>
        <v>3.3950000000000005</v>
      </c>
      <c r="H191" s="6">
        <f t="shared" si="9"/>
        <v>160.47344878322468</v>
      </c>
      <c r="I191" s="6">
        <f t="shared" si="10"/>
        <v>7.266138817737533</v>
      </c>
      <c r="J191" s="6">
        <f t="shared" si="11"/>
        <v>8.812125800234881</v>
      </c>
      <c r="K191" s="6">
        <f t="shared" si="8"/>
        <v>16.843266101570137</v>
      </c>
    </row>
    <row r="192" spans="1:11" ht="12.75">
      <c r="A192" s="2">
        <v>1886.04</v>
      </c>
      <c r="B192" s="6">
        <v>5.12</v>
      </c>
      <c r="C192" s="12">
        <v>0.2333</v>
      </c>
      <c r="D192" s="12">
        <v>0.29</v>
      </c>
      <c r="E192" s="12">
        <v>7.801941983</v>
      </c>
      <c r="F192" s="6">
        <f t="shared" si="12"/>
        <v>1886.2916666666529</v>
      </c>
      <c r="G192" s="6">
        <f>G189*9/12+G201*3/12</f>
        <v>3.4075</v>
      </c>
      <c r="H192" s="6">
        <f t="shared" si="9"/>
        <v>160.23973553303463</v>
      </c>
      <c r="I192" s="6">
        <f t="shared" si="10"/>
        <v>7.301548886690817</v>
      </c>
      <c r="J192" s="6">
        <f t="shared" si="11"/>
        <v>9.076078770425788</v>
      </c>
      <c r="K192" s="6">
        <f t="shared" si="8"/>
        <v>16.80171613124631</v>
      </c>
    </row>
    <row r="193" spans="1:11" ht="12.75">
      <c r="A193" s="2">
        <v>1886.05</v>
      </c>
      <c r="B193" s="6">
        <v>5.02</v>
      </c>
      <c r="C193" s="12">
        <v>0.2317</v>
      </c>
      <c r="D193" s="12">
        <v>0.295</v>
      </c>
      <c r="E193" s="12">
        <v>7.611651901</v>
      </c>
      <c r="F193" s="6">
        <f t="shared" si="12"/>
        <v>1886.3749999999861</v>
      </c>
      <c r="G193" s="6">
        <f>G189*8/12+G201*4/12</f>
        <v>3.42</v>
      </c>
      <c r="H193" s="6">
        <f t="shared" si="9"/>
        <v>161.0377794390416</v>
      </c>
      <c r="I193" s="6">
        <f t="shared" si="10"/>
        <v>7.432759660562936</v>
      </c>
      <c r="J193" s="6">
        <f t="shared" si="11"/>
        <v>9.463375484963601</v>
      </c>
      <c r="K193" s="6">
        <f aca="true" t="shared" si="13" ref="K193:K256">H193/AVERAGE(J73:J192)</f>
        <v>16.863195515097836</v>
      </c>
    </row>
    <row r="194" spans="1:11" ht="12.75">
      <c r="A194" s="2">
        <v>1886.06</v>
      </c>
      <c r="B194" s="6">
        <v>5.25</v>
      </c>
      <c r="C194" s="12">
        <v>0.23</v>
      </c>
      <c r="D194" s="12">
        <v>0.3</v>
      </c>
      <c r="E194" s="12">
        <v>7.51650281</v>
      </c>
      <c r="F194" s="6">
        <f t="shared" si="12"/>
        <v>1886.4583333333194</v>
      </c>
      <c r="G194" s="6">
        <f>G189*7/12+G201*5/12</f>
        <v>3.4325</v>
      </c>
      <c r="H194" s="6">
        <f t="shared" si="9"/>
        <v>170.54793065393662</v>
      </c>
      <c r="I194" s="6">
        <f t="shared" si="10"/>
        <v>7.471623628648652</v>
      </c>
      <c r="J194" s="6">
        <f t="shared" si="11"/>
        <v>9.745596037367806</v>
      </c>
      <c r="K194" s="6">
        <f t="shared" si="13"/>
        <v>17.831494055376883</v>
      </c>
    </row>
    <row r="195" spans="1:11" ht="12.75">
      <c r="A195" s="2">
        <v>1886.07</v>
      </c>
      <c r="B195" s="6">
        <v>5.33</v>
      </c>
      <c r="C195" s="12">
        <v>0.2283</v>
      </c>
      <c r="D195" s="12">
        <v>0.305</v>
      </c>
      <c r="E195" s="12">
        <v>7.611651901</v>
      </c>
      <c r="F195" s="6">
        <f t="shared" si="12"/>
        <v>1886.5416666666526</v>
      </c>
      <c r="G195" s="6">
        <f>G189*6/12+G201*6/12</f>
        <v>3.445</v>
      </c>
      <c r="H195" s="6">
        <f t="shared" si="9"/>
        <v>170.98234350798643</v>
      </c>
      <c r="I195" s="6">
        <f t="shared" si="10"/>
        <v>7.323690248193865</v>
      </c>
      <c r="J195" s="6">
        <f t="shared" si="11"/>
        <v>9.784167874284401</v>
      </c>
      <c r="K195" s="6">
        <f t="shared" si="13"/>
        <v>17.845845041532215</v>
      </c>
    </row>
    <row r="196" spans="1:11" ht="12.75">
      <c r="A196" s="2">
        <v>1886.08</v>
      </c>
      <c r="B196" s="6">
        <v>5.37</v>
      </c>
      <c r="C196" s="12">
        <v>0.2267</v>
      </c>
      <c r="D196" s="12">
        <v>0.31</v>
      </c>
      <c r="E196" s="12">
        <v>7.706792893</v>
      </c>
      <c r="F196" s="6">
        <f t="shared" si="12"/>
        <v>1886.624999999986</v>
      </c>
      <c r="G196" s="6">
        <f>G189*5/12+G201*7/12</f>
        <v>3.4575</v>
      </c>
      <c r="H196" s="6">
        <f t="shared" si="9"/>
        <v>170.1388811409441</v>
      </c>
      <c r="I196" s="6">
        <f t="shared" si="10"/>
        <v>7.182585540903544</v>
      </c>
      <c r="J196" s="6">
        <f t="shared" si="11"/>
        <v>9.821797607763997</v>
      </c>
      <c r="K196" s="6">
        <f t="shared" si="13"/>
        <v>17.723912799619274</v>
      </c>
    </row>
    <row r="197" spans="1:11" ht="12.75">
      <c r="A197" s="2">
        <v>1886.09</v>
      </c>
      <c r="B197" s="6">
        <v>5.51</v>
      </c>
      <c r="C197" s="12">
        <v>0.225</v>
      </c>
      <c r="D197" s="12">
        <v>0.315</v>
      </c>
      <c r="E197" s="12">
        <v>7.706792893</v>
      </c>
      <c r="F197" s="6">
        <f t="shared" si="12"/>
        <v>1886.7083333333192</v>
      </c>
      <c r="G197" s="6">
        <f>G189*4/12+G201*8/12</f>
        <v>3.4699999999999998</v>
      </c>
      <c r="H197" s="6">
        <f t="shared" si="9"/>
        <v>174.57453167348268</v>
      </c>
      <c r="I197" s="6">
        <f t="shared" si="10"/>
        <v>7.128724070151289</v>
      </c>
      <c r="J197" s="6">
        <f t="shared" si="11"/>
        <v>9.980213698211806</v>
      </c>
      <c r="K197" s="6">
        <f t="shared" si="13"/>
        <v>18.14714392580003</v>
      </c>
    </row>
    <row r="198" spans="1:11" ht="12.75">
      <c r="A198" s="2">
        <v>1886.1</v>
      </c>
      <c r="B198" s="6">
        <v>5.65</v>
      </c>
      <c r="C198" s="12">
        <v>0.2233</v>
      </c>
      <c r="D198" s="12">
        <v>0.32</v>
      </c>
      <c r="E198" s="12">
        <v>7.706792893</v>
      </c>
      <c r="F198" s="6">
        <f t="shared" si="12"/>
        <v>1886.7916666666524</v>
      </c>
      <c r="G198" s="6">
        <f>G189*3/12+G201*9/12</f>
        <v>3.4825</v>
      </c>
      <c r="H198" s="6">
        <f t="shared" si="9"/>
        <v>179.01018220602128</v>
      </c>
      <c r="I198" s="6">
        <f t="shared" si="10"/>
        <v>7.074862599399035</v>
      </c>
      <c r="J198" s="6">
        <f t="shared" si="11"/>
        <v>10.13862978865961</v>
      </c>
      <c r="K198" s="6">
        <f t="shared" si="13"/>
        <v>18.56238134286657</v>
      </c>
    </row>
    <row r="199" spans="1:11" ht="12.75">
      <c r="A199" s="2">
        <v>1886.11</v>
      </c>
      <c r="B199" s="6">
        <v>5.79</v>
      </c>
      <c r="C199" s="12">
        <v>0.2217</v>
      </c>
      <c r="D199" s="12">
        <v>0.325</v>
      </c>
      <c r="E199" s="12">
        <v>7.706792893</v>
      </c>
      <c r="F199" s="6">
        <f t="shared" si="12"/>
        <v>1886.8749999999857</v>
      </c>
      <c r="G199" s="6">
        <f>G189*2/12+G201*10/12</f>
        <v>3.495</v>
      </c>
      <c r="H199" s="6">
        <f t="shared" si="9"/>
        <v>183.44583273855983</v>
      </c>
      <c r="I199" s="6">
        <f t="shared" si="10"/>
        <v>7.024169450455737</v>
      </c>
      <c r="J199" s="6">
        <f t="shared" si="11"/>
        <v>10.297045879107419</v>
      </c>
      <c r="K199" s="6">
        <f t="shared" si="13"/>
        <v>18.968312634942844</v>
      </c>
    </row>
    <row r="200" spans="1:11" ht="12.75">
      <c r="A200" s="2">
        <v>1886.12</v>
      </c>
      <c r="B200" s="6">
        <v>5.64</v>
      </c>
      <c r="C200" s="12">
        <v>0.22</v>
      </c>
      <c r="D200" s="12">
        <v>0.33</v>
      </c>
      <c r="E200" s="12">
        <v>7.801941983</v>
      </c>
      <c r="F200" s="6">
        <f t="shared" si="12"/>
        <v>1886.958333333319</v>
      </c>
      <c r="G200" s="6">
        <f>G189*1/12+G201*11/12</f>
        <v>3.5075</v>
      </c>
      <c r="H200" s="6">
        <f t="shared" si="9"/>
        <v>176.51408367310847</v>
      </c>
      <c r="I200" s="6">
        <f t="shared" si="10"/>
        <v>6.885301136185082</v>
      </c>
      <c r="J200" s="6">
        <f t="shared" si="11"/>
        <v>10.327951704277623</v>
      </c>
      <c r="K200" s="6">
        <f t="shared" si="13"/>
        <v>18.19405755688645</v>
      </c>
    </row>
    <row r="201" spans="1:11" ht="12.75">
      <c r="A201" s="2">
        <v>1887.01</v>
      </c>
      <c r="B201" s="6">
        <v>5.58</v>
      </c>
      <c r="C201" s="12">
        <v>0.2225</v>
      </c>
      <c r="D201" s="12">
        <v>0.3325</v>
      </c>
      <c r="E201" s="12">
        <v>7.992232066</v>
      </c>
      <c r="F201" s="6">
        <f t="shared" si="12"/>
        <v>1887.0416666666522</v>
      </c>
      <c r="G201" s="6">
        <v>3.52</v>
      </c>
      <c r="H201" s="6">
        <f t="shared" si="9"/>
        <v>170.47829301607266</v>
      </c>
      <c r="I201" s="6">
        <f t="shared" si="10"/>
        <v>6.79774555485236</v>
      </c>
      <c r="J201" s="6">
        <f t="shared" si="11"/>
        <v>10.158428750509708</v>
      </c>
      <c r="K201" s="6">
        <f t="shared" si="13"/>
        <v>17.51222209630496</v>
      </c>
    </row>
    <row r="202" spans="1:11" ht="12.75">
      <c r="A202" s="2">
        <v>1887.02</v>
      </c>
      <c r="B202" s="6">
        <v>5.54</v>
      </c>
      <c r="C202" s="12">
        <v>0.225</v>
      </c>
      <c r="D202" s="12">
        <v>0.335</v>
      </c>
      <c r="E202" s="12">
        <v>8.087381157</v>
      </c>
      <c r="F202" s="6">
        <f t="shared" si="12"/>
        <v>1887.1249999999854</v>
      </c>
      <c r="G202" s="6">
        <f>G201*11/12+G213*1/12</f>
        <v>3.5324999999999998</v>
      </c>
      <c r="H202" s="6">
        <f aca="true" t="shared" si="14" ref="H202:H265">B202*$E$1764/E202</f>
        <v>167.26490488569908</v>
      </c>
      <c r="I202" s="6">
        <f aca="true" t="shared" si="15" ref="I202:I265">C202*$E$1764/E202</f>
        <v>6.793249747162869</v>
      </c>
      <c r="J202" s="6">
        <f aca="true" t="shared" si="16" ref="J202:J265">D202*$E$1764/E202</f>
        <v>10.114394067998049</v>
      </c>
      <c r="K202" s="6">
        <f t="shared" si="13"/>
        <v>17.125366596972324</v>
      </c>
    </row>
    <row r="203" spans="1:11" ht="12.75">
      <c r="A203" s="2">
        <v>1887.03</v>
      </c>
      <c r="B203" s="6">
        <v>5.67</v>
      </c>
      <c r="C203" s="12">
        <v>0.2275</v>
      </c>
      <c r="D203" s="12">
        <v>0.3375</v>
      </c>
      <c r="E203" s="12">
        <v>8.087381157</v>
      </c>
      <c r="F203" s="6">
        <f aca="true" t="shared" si="17" ref="F203:F266">F202+1/12</f>
        <v>1887.2083333333187</v>
      </c>
      <c r="G203" s="6">
        <f>G201*10/12+G213*2/12</f>
        <v>3.5450000000000004</v>
      </c>
      <c r="H203" s="6">
        <f t="shared" si="14"/>
        <v>171.18989362850428</v>
      </c>
      <c r="I203" s="6">
        <f t="shared" si="15"/>
        <v>6.868730299909123</v>
      </c>
      <c r="J203" s="6">
        <f t="shared" si="16"/>
        <v>10.189874620744304</v>
      </c>
      <c r="K203" s="6">
        <f t="shared" si="13"/>
        <v>17.47321371151376</v>
      </c>
    </row>
    <row r="204" spans="1:11" ht="12.75">
      <c r="A204" s="2">
        <v>1887.04</v>
      </c>
      <c r="B204" s="6">
        <v>5.8</v>
      </c>
      <c r="C204" s="12">
        <v>0.23</v>
      </c>
      <c r="D204" s="12">
        <v>0.34</v>
      </c>
      <c r="E204" s="12">
        <v>8.087381157</v>
      </c>
      <c r="F204" s="6">
        <f t="shared" si="17"/>
        <v>1887.291666666652</v>
      </c>
      <c r="G204" s="6">
        <f>G201*9/12+G213*3/12</f>
        <v>3.5575</v>
      </c>
      <c r="H204" s="6">
        <f t="shared" si="14"/>
        <v>175.1148823713095</v>
      </c>
      <c r="I204" s="6">
        <f t="shared" si="15"/>
        <v>6.9442108526553765</v>
      </c>
      <c r="J204" s="6">
        <f t="shared" si="16"/>
        <v>10.265355173490557</v>
      </c>
      <c r="K204" s="6">
        <f t="shared" si="13"/>
        <v>17.82298363910072</v>
      </c>
    </row>
    <row r="205" spans="1:11" ht="12.75">
      <c r="A205" s="2">
        <v>1887.05</v>
      </c>
      <c r="B205" s="6">
        <v>5.9</v>
      </c>
      <c r="C205" s="12">
        <v>0.2325</v>
      </c>
      <c r="D205" s="12">
        <v>0.3425</v>
      </c>
      <c r="E205" s="12">
        <v>8.087381157</v>
      </c>
      <c r="F205" s="6">
        <f t="shared" si="17"/>
        <v>1887.3749999999852</v>
      </c>
      <c r="G205" s="6">
        <f>G201*8/12+G213*4/12</f>
        <v>3.5700000000000003</v>
      </c>
      <c r="H205" s="6">
        <f t="shared" si="14"/>
        <v>178.13410448115965</v>
      </c>
      <c r="I205" s="6">
        <f t="shared" si="15"/>
        <v>7.019691405401631</v>
      </c>
      <c r="J205" s="6">
        <f t="shared" si="16"/>
        <v>10.340835726236811</v>
      </c>
      <c r="K205" s="6">
        <f t="shared" si="13"/>
        <v>18.075445427458245</v>
      </c>
    </row>
    <row r="206" spans="1:11" ht="12.75">
      <c r="A206" s="2">
        <v>1887.06</v>
      </c>
      <c r="B206" s="6">
        <v>5.73</v>
      </c>
      <c r="C206" s="12">
        <v>0.235</v>
      </c>
      <c r="D206" s="12">
        <v>0.345</v>
      </c>
      <c r="E206" s="12">
        <v>7.992232066</v>
      </c>
      <c r="F206" s="6">
        <f t="shared" si="17"/>
        <v>1887.4583333333185</v>
      </c>
      <c r="G206" s="6">
        <f>G201*7/12+G213*5/12</f>
        <v>3.5825</v>
      </c>
      <c r="H206" s="6">
        <f t="shared" si="14"/>
        <v>175.0610428283327</v>
      </c>
      <c r="I206" s="6">
        <f t="shared" si="15"/>
        <v>7.1796413725406945</v>
      </c>
      <c r="J206" s="6">
        <f t="shared" si="16"/>
        <v>10.540324568198042</v>
      </c>
      <c r="K206" s="6">
        <f t="shared" si="13"/>
        <v>17.707695663272993</v>
      </c>
    </row>
    <row r="207" spans="1:11" ht="12.75">
      <c r="A207" s="2">
        <v>1887.07</v>
      </c>
      <c r="B207" s="6">
        <v>5.59</v>
      </c>
      <c r="C207" s="12">
        <v>0.2375</v>
      </c>
      <c r="D207" s="12">
        <v>0.3475</v>
      </c>
      <c r="E207" s="12">
        <v>7.897091074</v>
      </c>
      <c r="F207" s="6">
        <f t="shared" si="17"/>
        <v>1887.5416666666517</v>
      </c>
      <c r="G207" s="6">
        <f>G201*6/12+G213*6/12</f>
        <v>3.5949999999999998</v>
      </c>
      <c r="H207" s="6">
        <f t="shared" si="14"/>
        <v>172.84134464320343</v>
      </c>
      <c r="I207" s="6">
        <f t="shared" si="15"/>
        <v>7.343438166862401</v>
      </c>
      <c r="J207" s="6">
        <f t="shared" si="16"/>
        <v>10.744609528356564</v>
      </c>
      <c r="K207" s="6">
        <f t="shared" si="13"/>
        <v>17.43146053561308</v>
      </c>
    </row>
    <row r="208" spans="1:11" ht="12.75">
      <c r="A208" s="2">
        <v>1887.08</v>
      </c>
      <c r="B208" s="6">
        <v>5.45</v>
      </c>
      <c r="C208" s="12">
        <v>0.24</v>
      </c>
      <c r="D208" s="12">
        <v>0.35</v>
      </c>
      <c r="E208" s="12">
        <v>7.992232066</v>
      </c>
      <c r="F208" s="6">
        <f t="shared" si="17"/>
        <v>1887.624999999985</v>
      </c>
      <c r="G208" s="6">
        <f>G201*5/12+G213*7/12</f>
        <v>3.6075</v>
      </c>
      <c r="H208" s="6">
        <f t="shared" si="14"/>
        <v>166.50657651211398</v>
      </c>
      <c r="I208" s="6">
        <f t="shared" si="15"/>
        <v>7.332399699616029</v>
      </c>
      <c r="J208" s="6">
        <f t="shared" si="16"/>
        <v>10.693082895273374</v>
      </c>
      <c r="K208" s="6">
        <f t="shared" si="13"/>
        <v>16.73984961482071</v>
      </c>
    </row>
    <row r="209" spans="1:11" ht="12.75">
      <c r="A209" s="2">
        <v>1887.09</v>
      </c>
      <c r="B209" s="6">
        <v>5.38</v>
      </c>
      <c r="C209" s="12">
        <v>0.2425</v>
      </c>
      <c r="D209" s="12">
        <v>0.3525</v>
      </c>
      <c r="E209" s="12">
        <v>7.897091074</v>
      </c>
      <c r="F209" s="6">
        <f t="shared" si="17"/>
        <v>1887.7083333333183</v>
      </c>
      <c r="G209" s="6">
        <f>G201*4/12+G213*8/12</f>
        <v>3.62</v>
      </c>
      <c r="H209" s="6">
        <f t="shared" si="14"/>
        <v>166.34819931671458</v>
      </c>
      <c r="I209" s="6">
        <f t="shared" si="15"/>
        <v>7.498036865112136</v>
      </c>
      <c r="J209" s="6">
        <f t="shared" si="16"/>
        <v>10.8992082266063</v>
      </c>
      <c r="K209" s="6">
        <f t="shared" si="13"/>
        <v>16.67662966738015</v>
      </c>
    </row>
    <row r="210" spans="1:11" ht="12.75">
      <c r="A210" s="2">
        <v>1887.1</v>
      </c>
      <c r="B210" s="6">
        <v>5.2</v>
      </c>
      <c r="C210" s="12">
        <v>0.245</v>
      </c>
      <c r="D210" s="12">
        <v>0.355</v>
      </c>
      <c r="E210" s="12">
        <v>7.992232066</v>
      </c>
      <c r="F210" s="6">
        <f t="shared" si="17"/>
        <v>1887.7916666666515</v>
      </c>
      <c r="G210" s="6">
        <f>G201*3/12+G213*9/12</f>
        <v>3.6325</v>
      </c>
      <c r="H210" s="6">
        <f t="shared" si="14"/>
        <v>158.8686601583473</v>
      </c>
      <c r="I210" s="6">
        <f t="shared" si="15"/>
        <v>7.485158026691362</v>
      </c>
      <c r="J210" s="6">
        <f t="shared" si="16"/>
        <v>10.845841222348708</v>
      </c>
      <c r="K210" s="6">
        <f t="shared" si="13"/>
        <v>15.880666812517317</v>
      </c>
    </row>
    <row r="211" spans="1:11" ht="12.75">
      <c r="A211" s="2">
        <v>1887.11</v>
      </c>
      <c r="B211" s="6">
        <v>5.3</v>
      </c>
      <c r="C211" s="12">
        <v>0.2475</v>
      </c>
      <c r="D211" s="12">
        <v>0.3575</v>
      </c>
      <c r="E211" s="12">
        <v>8.087381157</v>
      </c>
      <c r="F211" s="6">
        <f t="shared" si="17"/>
        <v>1887.8749999999848</v>
      </c>
      <c r="G211" s="6">
        <f>G201*2/12+G213*10/12</f>
        <v>3.6450000000000005</v>
      </c>
      <c r="H211" s="6">
        <f t="shared" si="14"/>
        <v>160.01877182205865</v>
      </c>
      <c r="I211" s="6">
        <f t="shared" si="15"/>
        <v>7.472574721879155</v>
      </c>
      <c r="J211" s="6">
        <f t="shared" si="16"/>
        <v>10.793719042714335</v>
      </c>
      <c r="K211" s="6">
        <f t="shared" si="13"/>
        <v>15.95071220106678</v>
      </c>
    </row>
    <row r="212" spans="1:11" ht="12.75">
      <c r="A212" s="2">
        <v>1887.12</v>
      </c>
      <c r="B212" s="6">
        <v>5.27</v>
      </c>
      <c r="C212" s="12">
        <v>0.25</v>
      </c>
      <c r="D212" s="12">
        <v>0.36</v>
      </c>
      <c r="E212" s="12">
        <v>8.277679339</v>
      </c>
      <c r="F212" s="6">
        <f t="shared" si="17"/>
        <v>1887.958333333318</v>
      </c>
      <c r="G212" s="6">
        <f>G201*1/12+G213*11/12</f>
        <v>3.6574999999999998</v>
      </c>
      <c r="H212" s="6">
        <f t="shared" si="14"/>
        <v>155.45510611135302</v>
      </c>
      <c r="I212" s="6">
        <f t="shared" si="15"/>
        <v>7.374530650443693</v>
      </c>
      <c r="J212" s="6">
        <f t="shared" si="16"/>
        <v>10.619324136638916</v>
      </c>
      <c r="K212" s="6">
        <f t="shared" si="13"/>
        <v>15.455513454469944</v>
      </c>
    </row>
    <row r="213" spans="1:11" ht="12.75">
      <c r="A213" s="2">
        <v>1888.01</v>
      </c>
      <c r="B213" s="6">
        <v>5.31</v>
      </c>
      <c r="C213" s="12">
        <v>0.2483</v>
      </c>
      <c r="D213" s="12">
        <v>0.3517</v>
      </c>
      <c r="E213" s="12">
        <v>8.372844628</v>
      </c>
      <c r="F213" s="6">
        <f t="shared" si="17"/>
        <v>1888.0416666666513</v>
      </c>
      <c r="G213" s="6">
        <v>3.67</v>
      </c>
      <c r="H213" s="6">
        <f t="shared" si="14"/>
        <v>154.85472591526033</v>
      </c>
      <c r="I213" s="6">
        <f t="shared" si="15"/>
        <v>7.241135300331289</v>
      </c>
      <c r="J213" s="6">
        <f t="shared" si="16"/>
        <v>10.256573842635982</v>
      </c>
      <c r="K213" s="6">
        <f t="shared" si="13"/>
        <v>15.358662514259908</v>
      </c>
    </row>
    <row r="214" spans="1:11" ht="12.75">
      <c r="A214" s="2">
        <v>1888.02</v>
      </c>
      <c r="B214" s="6">
        <v>5.28</v>
      </c>
      <c r="C214" s="12">
        <v>0.2467</v>
      </c>
      <c r="D214" s="12">
        <v>0.3433</v>
      </c>
      <c r="E214" s="12">
        <v>8.277679339</v>
      </c>
      <c r="F214" s="6">
        <f t="shared" si="17"/>
        <v>1888.1249999999845</v>
      </c>
      <c r="G214" s="6">
        <f>G213*11/12+G225*1/12</f>
        <v>3.6516666666666664</v>
      </c>
      <c r="H214" s="6">
        <f t="shared" si="14"/>
        <v>155.7500873373708</v>
      </c>
      <c r="I214" s="6">
        <f t="shared" si="15"/>
        <v>7.277186845857836</v>
      </c>
      <c r="J214" s="6">
        <f t="shared" si="16"/>
        <v>10.126705489189279</v>
      </c>
      <c r="K214" s="6">
        <f t="shared" si="13"/>
        <v>15.418178318820535</v>
      </c>
    </row>
    <row r="215" spans="1:11" ht="12.75">
      <c r="A215" s="2">
        <v>1888.03</v>
      </c>
      <c r="B215" s="6">
        <v>5.08</v>
      </c>
      <c r="C215" s="12">
        <v>0.245</v>
      </c>
      <c r="D215" s="12">
        <v>0.335</v>
      </c>
      <c r="E215" s="12">
        <v>8.277679339</v>
      </c>
      <c r="F215" s="6">
        <f t="shared" si="17"/>
        <v>1888.2083333333178</v>
      </c>
      <c r="G215" s="6">
        <f>G213*10/12+G225*2/12</f>
        <v>3.6333333333333337</v>
      </c>
      <c r="H215" s="6">
        <f t="shared" si="14"/>
        <v>149.85046281701582</v>
      </c>
      <c r="I215" s="6">
        <f t="shared" si="15"/>
        <v>7.2270400374348185</v>
      </c>
      <c r="J215" s="6">
        <f t="shared" si="16"/>
        <v>9.88187107159455</v>
      </c>
      <c r="K215" s="6">
        <f t="shared" si="13"/>
        <v>14.808972366946564</v>
      </c>
    </row>
    <row r="216" spans="1:11" ht="12.75">
      <c r="A216" s="2">
        <v>1888.04</v>
      </c>
      <c r="B216" s="6">
        <v>5.1</v>
      </c>
      <c r="C216" s="12">
        <v>0.2433</v>
      </c>
      <c r="D216" s="12">
        <v>0.3267</v>
      </c>
      <c r="E216" s="12">
        <v>8.18251405</v>
      </c>
      <c r="F216" s="6">
        <f t="shared" si="17"/>
        <v>1888.291666666651</v>
      </c>
      <c r="G216" s="6">
        <f>G213*9/12+G225*3/12</f>
        <v>3.615</v>
      </c>
      <c r="H216" s="6">
        <f t="shared" si="14"/>
        <v>152.19009614777252</v>
      </c>
      <c r="I216" s="6">
        <f t="shared" si="15"/>
        <v>7.260362822108443</v>
      </c>
      <c r="J216" s="6">
        <f t="shared" si="16"/>
        <v>9.74911851205437</v>
      </c>
      <c r="K216" s="6">
        <f t="shared" si="13"/>
        <v>15.020108681844457</v>
      </c>
    </row>
    <row r="217" spans="1:11" ht="12.75">
      <c r="A217" s="2">
        <v>1888.05</v>
      </c>
      <c r="B217" s="6">
        <v>5.17</v>
      </c>
      <c r="C217" s="12">
        <v>0.2417</v>
      </c>
      <c r="D217" s="12">
        <v>0.3183</v>
      </c>
      <c r="E217" s="12">
        <v>8.087381157</v>
      </c>
      <c r="F217" s="6">
        <f t="shared" si="17"/>
        <v>1888.3749999999843</v>
      </c>
      <c r="G217" s="6">
        <f>G213*8/12+G225*4/12</f>
        <v>3.5966666666666667</v>
      </c>
      <c r="H217" s="6">
        <f t="shared" si="14"/>
        <v>156.09378307925346</v>
      </c>
      <c r="I217" s="6">
        <f t="shared" si="15"/>
        <v>7.297459839507845</v>
      </c>
      <c r="J217" s="6">
        <f t="shared" si="16"/>
        <v>9.610183975653072</v>
      </c>
      <c r="K217" s="6">
        <f t="shared" si="13"/>
        <v>15.387916957229129</v>
      </c>
    </row>
    <row r="218" spans="1:11" ht="12.75">
      <c r="A218" s="2">
        <v>1888.06</v>
      </c>
      <c r="B218" s="6">
        <v>5.01</v>
      </c>
      <c r="C218" s="12">
        <v>0.24</v>
      </c>
      <c r="D218" s="12">
        <v>0.31</v>
      </c>
      <c r="E218" s="12">
        <v>7.992232066</v>
      </c>
      <c r="F218" s="6">
        <f t="shared" si="17"/>
        <v>1888.4583333333176</v>
      </c>
      <c r="G218" s="6">
        <f>G213*7/12+G225*5/12</f>
        <v>3.578333333333333</v>
      </c>
      <c r="H218" s="6">
        <f t="shared" si="14"/>
        <v>153.0638437294846</v>
      </c>
      <c r="I218" s="6">
        <f t="shared" si="15"/>
        <v>7.332399699616029</v>
      </c>
      <c r="J218" s="6">
        <f t="shared" si="16"/>
        <v>9.471016278670703</v>
      </c>
      <c r="K218" s="6">
        <f t="shared" si="13"/>
        <v>15.07762881843469</v>
      </c>
    </row>
    <row r="219" spans="1:11" ht="12.75">
      <c r="A219" s="2">
        <v>1888.07</v>
      </c>
      <c r="B219" s="6">
        <v>5.14</v>
      </c>
      <c r="C219" s="12">
        <v>0.2383</v>
      </c>
      <c r="D219" s="12">
        <v>0.3017</v>
      </c>
      <c r="E219" s="12">
        <v>8.087381157</v>
      </c>
      <c r="F219" s="6">
        <f t="shared" si="17"/>
        <v>1888.5416666666508</v>
      </c>
      <c r="G219" s="6">
        <f>G213*6/12+G225*6/12</f>
        <v>3.5600000000000005</v>
      </c>
      <c r="H219" s="6">
        <f t="shared" si="14"/>
        <v>155.18801644629838</v>
      </c>
      <c r="I219" s="6">
        <f t="shared" si="15"/>
        <v>7.19480628777294</v>
      </c>
      <c r="J219" s="6">
        <f t="shared" si="16"/>
        <v>9.108993105417944</v>
      </c>
      <c r="K219" s="6">
        <f t="shared" si="13"/>
        <v>15.279642515498166</v>
      </c>
    </row>
    <row r="220" spans="1:11" ht="12.75">
      <c r="A220" s="2">
        <v>1888.08</v>
      </c>
      <c r="B220" s="6">
        <v>5.25</v>
      </c>
      <c r="C220" s="12">
        <v>0.2367</v>
      </c>
      <c r="D220" s="12">
        <v>0.2933</v>
      </c>
      <c r="E220" s="12">
        <v>8.087381157</v>
      </c>
      <c r="F220" s="6">
        <f t="shared" si="17"/>
        <v>1888.624999999984</v>
      </c>
      <c r="G220" s="6">
        <f>G213*5/12+G225*7/12</f>
        <v>3.541666666666667</v>
      </c>
      <c r="H220" s="6">
        <f t="shared" si="14"/>
        <v>158.50916076713358</v>
      </c>
      <c r="I220" s="6">
        <f t="shared" si="15"/>
        <v>7.146498734015337</v>
      </c>
      <c r="J220" s="6">
        <f t="shared" si="16"/>
        <v>8.85537844819053</v>
      </c>
      <c r="K220" s="6">
        <f t="shared" si="13"/>
        <v>15.602911670088798</v>
      </c>
    </row>
    <row r="221" spans="1:11" ht="12.75">
      <c r="A221" s="2">
        <v>1888.09</v>
      </c>
      <c r="B221" s="6">
        <v>5.38</v>
      </c>
      <c r="C221" s="12">
        <v>0.235</v>
      </c>
      <c r="D221" s="12">
        <v>0.285</v>
      </c>
      <c r="E221" s="12">
        <v>8.087381157</v>
      </c>
      <c r="F221" s="6">
        <f t="shared" si="17"/>
        <v>1888.7083333333173</v>
      </c>
      <c r="G221" s="6">
        <f>G213*4/12+G225*8/12</f>
        <v>3.5233333333333334</v>
      </c>
      <c r="H221" s="6">
        <f t="shared" si="14"/>
        <v>162.4341495099388</v>
      </c>
      <c r="I221" s="6">
        <f t="shared" si="15"/>
        <v>7.095171958147884</v>
      </c>
      <c r="J221" s="6">
        <f t="shared" si="16"/>
        <v>8.604783013072966</v>
      </c>
      <c r="K221" s="6">
        <f t="shared" si="13"/>
        <v>15.987828821761415</v>
      </c>
    </row>
    <row r="222" spans="1:11" ht="12.75">
      <c r="A222" s="2">
        <v>1888.1</v>
      </c>
      <c r="B222" s="6">
        <v>5.35</v>
      </c>
      <c r="C222" s="12">
        <v>0.2333</v>
      </c>
      <c r="D222" s="12">
        <v>0.2767</v>
      </c>
      <c r="E222" s="12">
        <v>8.18251405</v>
      </c>
      <c r="F222" s="6">
        <f t="shared" si="17"/>
        <v>1888.7916666666506</v>
      </c>
      <c r="G222" s="6">
        <f>G213*3/12+G225*9/12</f>
        <v>3.505</v>
      </c>
      <c r="H222" s="6">
        <f t="shared" si="14"/>
        <v>159.6503949785457</v>
      </c>
      <c r="I222" s="6">
        <f t="shared" si="15"/>
        <v>6.961950868877517</v>
      </c>
      <c r="J222" s="6">
        <f t="shared" si="16"/>
        <v>8.257058745899739</v>
      </c>
      <c r="K222" s="6">
        <f t="shared" si="13"/>
        <v>15.715941874329696</v>
      </c>
    </row>
    <row r="223" spans="1:11" ht="12.75">
      <c r="A223" s="2">
        <v>1888.11</v>
      </c>
      <c r="B223" s="6">
        <v>5.24</v>
      </c>
      <c r="C223" s="12">
        <v>0.2317</v>
      </c>
      <c r="D223" s="12">
        <v>0.2683</v>
      </c>
      <c r="E223" s="12">
        <v>8.277679339</v>
      </c>
      <c r="F223" s="6">
        <f t="shared" si="17"/>
        <v>1888.8749999999839</v>
      </c>
      <c r="G223" s="6">
        <f>G213*2/12+G225*10/12</f>
        <v>3.486666666666667</v>
      </c>
      <c r="H223" s="6">
        <f t="shared" si="14"/>
        <v>154.5701624332998</v>
      </c>
      <c r="I223" s="6">
        <f t="shared" si="15"/>
        <v>6.834715006831214</v>
      </c>
      <c r="J223" s="6">
        <f t="shared" si="16"/>
        <v>7.914346294056171</v>
      </c>
      <c r="K223" s="6">
        <f t="shared" si="13"/>
        <v>15.223749016946273</v>
      </c>
    </row>
    <row r="224" spans="1:11" ht="12.75">
      <c r="A224" s="2">
        <v>1888.12</v>
      </c>
      <c r="B224" s="6">
        <v>5.14</v>
      </c>
      <c r="C224" s="12">
        <v>0.23</v>
      </c>
      <c r="D224" s="12">
        <v>0.26</v>
      </c>
      <c r="E224" s="12">
        <v>8.277679339</v>
      </c>
      <c r="F224" s="6">
        <f t="shared" si="17"/>
        <v>1888.9583333333171</v>
      </c>
      <c r="G224" s="6">
        <f>G213*1/12+G225*11/12</f>
        <v>3.4683333333333333</v>
      </c>
      <c r="H224" s="6">
        <f t="shared" si="14"/>
        <v>151.6203501731223</v>
      </c>
      <c r="I224" s="6">
        <f t="shared" si="15"/>
        <v>6.784568198408198</v>
      </c>
      <c r="J224" s="6">
        <f t="shared" si="16"/>
        <v>7.66951187646144</v>
      </c>
      <c r="K224" s="6">
        <f t="shared" si="13"/>
        <v>14.946748301089217</v>
      </c>
    </row>
    <row r="225" spans="1:11" ht="12.75">
      <c r="A225" s="2">
        <v>1889.01</v>
      </c>
      <c r="B225" s="6">
        <v>5.24</v>
      </c>
      <c r="C225" s="12">
        <v>0.2292</v>
      </c>
      <c r="D225" s="12">
        <v>0.2633</v>
      </c>
      <c r="E225" s="12">
        <v>7.992232066</v>
      </c>
      <c r="F225" s="6">
        <f t="shared" si="17"/>
        <v>1889.0416666666504</v>
      </c>
      <c r="G225" s="6">
        <v>3.45</v>
      </c>
      <c r="H225" s="6">
        <f t="shared" si="14"/>
        <v>160.09072677494996</v>
      </c>
      <c r="I225" s="6">
        <f t="shared" si="15"/>
        <v>7.002441713133307</v>
      </c>
      <c r="J225" s="6">
        <f t="shared" si="16"/>
        <v>8.044253503787084</v>
      </c>
      <c r="K225" s="6">
        <f t="shared" si="13"/>
        <v>15.802286071028155</v>
      </c>
    </row>
    <row r="226" spans="1:11" ht="12.75">
      <c r="A226" s="2">
        <v>1889.02</v>
      </c>
      <c r="B226" s="6">
        <v>5.3</v>
      </c>
      <c r="C226" s="12">
        <v>0.2283</v>
      </c>
      <c r="D226" s="12">
        <v>0.2667</v>
      </c>
      <c r="E226" s="12">
        <v>7.897091074</v>
      </c>
      <c r="F226" s="6">
        <f t="shared" si="17"/>
        <v>1889.1249999999836</v>
      </c>
      <c r="G226" s="6">
        <f>G225*11/12+G237*1/12</f>
        <v>3.4475000000000002</v>
      </c>
      <c r="H226" s="6">
        <f t="shared" si="14"/>
        <v>163.87462014471882</v>
      </c>
      <c r="I226" s="6">
        <f t="shared" si="15"/>
        <v>7.058976562082889</v>
      </c>
      <c r="J226" s="6">
        <f t="shared" si="16"/>
        <v>8.246294564640852</v>
      </c>
      <c r="K226" s="6">
        <f t="shared" si="13"/>
        <v>16.192720447848984</v>
      </c>
    </row>
    <row r="227" spans="1:11" ht="12.75">
      <c r="A227" s="2">
        <v>1889.03</v>
      </c>
      <c r="B227" s="6">
        <v>5.19</v>
      </c>
      <c r="C227" s="12">
        <v>0.2275</v>
      </c>
      <c r="D227" s="12">
        <v>0.27</v>
      </c>
      <c r="E227" s="12">
        <v>7.801941983</v>
      </c>
      <c r="F227" s="6">
        <f t="shared" si="17"/>
        <v>1889.208333333317</v>
      </c>
      <c r="G227" s="6">
        <f>G225*10/12+G237*2/12</f>
        <v>3.445</v>
      </c>
      <c r="H227" s="6">
        <f t="shared" si="14"/>
        <v>162.43051316727536</v>
      </c>
      <c r="I227" s="6">
        <f t="shared" si="15"/>
        <v>7.120027311282302</v>
      </c>
      <c r="J227" s="6">
        <f t="shared" si="16"/>
        <v>8.450142303499874</v>
      </c>
      <c r="K227" s="6">
        <f t="shared" si="13"/>
        <v>16.065045360769282</v>
      </c>
    </row>
    <row r="228" spans="1:11" ht="12.75">
      <c r="A228" s="2">
        <v>1889.04</v>
      </c>
      <c r="B228" s="6">
        <v>5.18</v>
      </c>
      <c r="C228" s="12">
        <v>0.2267</v>
      </c>
      <c r="D228" s="12">
        <v>0.2733</v>
      </c>
      <c r="E228" s="12">
        <v>7.801941983</v>
      </c>
      <c r="F228" s="6">
        <f t="shared" si="17"/>
        <v>1889.2916666666501</v>
      </c>
      <c r="G228" s="6">
        <f>G225*9/12+G237*3/12</f>
        <v>3.4425</v>
      </c>
      <c r="H228" s="6">
        <f t="shared" si="14"/>
        <v>162.11754493381238</v>
      </c>
      <c r="I228" s="6">
        <f t="shared" si="15"/>
        <v>7.094989852605265</v>
      </c>
      <c r="J228" s="6">
        <f t="shared" si="16"/>
        <v>8.553421820542649</v>
      </c>
      <c r="K228" s="6">
        <f t="shared" si="13"/>
        <v>16.050104533967477</v>
      </c>
    </row>
    <row r="229" spans="1:11" ht="12.75">
      <c r="A229" s="2">
        <v>1889.05</v>
      </c>
      <c r="B229" s="6">
        <v>5.32</v>
      </c>
      <c r="C229" s="12">
        <v>0.2258</v>
      </c>
      <c r="D229" s="12">
        <v>0.2767</v>
      </c>
      <c r="E229" s="12">
        <v>7.611651901</v>
      </c>
      <c r="F229" s="6">
        <f t="shared" si="17"/>
        <v>1889.3749999999834</v>
      </c>
      <c r="G229" s="6">
        <f>G225*8/12+G237*4/12</f>
        <v>3.4400000000000004</v>
      </c>
      <c r="H229" s="6">
        <f t="shared" si="14"/>
        <v>170.66155111866564</v>
      </c>
      <c r="I229" s="6">
        <f t="shared" si="15"/>
        <v>7.2434921508636645</v>
      </c>
      <c r="J229" s="6">
        <f t="shared" si="16"/>
        <v>8.876325412506537</v>
      </c>
      <c r="K229" s="6">
        <f t="shared" si="13"/>
        <v>16.915421076068373</v>
      </c>
    </row>
    <row r="230" spans="1:11" ht="12.75">
      <c r="A230" s="2">
        <v>1889.06</v>
      </c>
      <c r="B230" s="6">
        <v>5.41</v>
      </c>
      <c r="C230" s="12">
        <v>0.225</v>
      </c>
      <c r="D230" s="12">
        <v>0.28</v>
      </c>
      <c r="E230" s="12">
        <v>7.611651901</v>
      </c>
      <c r="F230" s="6">
        <f t="shared" si="17"/>
        <v>1889.4583333333167</v>
      </c>
      <c r="G230" s="6">
        <f>G225*7/12+G237*5/12</f>
        <v>3.4375</v>
      </c>
      <c r="H230" s="6">
        <f t="shared" si="14"/>
        <v>173.5486826225528</v>
      </c>
      <c r="I230" s="6">
        <f t="shared" si="15"/>
        <v>7.217828759718</v>
      </c>
      <c r="J230" s="6">
        <f t="shared" si="16"/>
        <v>8.9821869009824</v>
      </c>
      <c r="K230" s="6">
        <f t="shared" si="13"/>
        <v>17.219302943947678</v>
      </c>
    </row>
    <row r="231" spans="1:11" ht="12.75">
      <c r="A231" s="2">
        <v>1889.07</v>
      </c>
      <c r="B231" s="6">
        <v>5.3</v>
      </c>
      <c r="C231" s="12">
        <v>0.2242</v>
      </c>
      <c r="D231" s="12">
        <v>0.2833</v>
      </c>
      <c r="E231" s="12">
        <v>7.611651901</v>
      </c>
      <c r="F231" s="6">
        <f t="shared" si="17"/>
        <v>1889.54166666665</v>
      </c>
      <c r="G231" s="6">
        <f>G225*6/12+G237*6/12</f>
        <v>3.4350000000000005</v>
      </c>
      <c r="H231" s="6">
        <f t="shared" si="14"/>
        <v>170.01996634002398</v>
      </c>
      <c r="I231" s="6">
        <f t="shared" si="15"/>
        <v>7.192165368572337</v>
      </c>
      <c r="J231" s="6">
        <f t="shared" si="16"/>
        <v>9.088048389458264</v>
      </c>
      <c r="K231" s="6">
        <f t="shared" si="13"/>
        <v>16.889214491107506</v>
      </c>
    </row>
    <row r="232" spans="1:11" ht="12.75">
      <c r="A232" s="2">
        <v>1889.08</v>
      </c>
      <c r="B232" s="6">
        <v>5.37</v>
      </c>
      <c r="C232" s="12">
        <v>0.2233</v>
      </c>
      <c r="D232" s="12">
        <v>0.2867</v>
      </c>
      <c r="E232" s="12">
        <v>7.611651901</v>
      </c>
      <c r="F232" s="6">
        <f t="shared" si="17"/>
        <v>1889.6249999999832</v>
      </c>
      <c r="G232" s="6">
        <f>G225*5/12+G237*7/12</f>
        <v>3.4325</v>
      </c>
      <c r="H232" s="6">
        <f t="shared" si="14"/>
        <v>172.26551306526963</v>
      </c>
      <c r="I232" s="6">
        <f t="shared" si="15"/>
        <v>7.163294053533464</v>
      </c>
      <c r="J232" s="6">
        <f t="shared" si="16"/>
        <v>9.197117801827337</v>
      </c>
      <c r="K232" s="6">
        <f t="shared" si="13"/>
        <v>17.131853975345727</v>
      </c>
    </row>
    <row r="233" spans="1:11" ht="12.75">
      <c r="A233" s="2">
        <v>1889.09</v>
      </c>
      <c r="B233" s="6">
        <v>5.5</v>
      </c>
      <c r="C233" s="12">
        <v>0.2225</v>
      </c>
      <c r="D233" s="12">
        <v>0.29</v>
      </c>
      <c r="E233" s="12">
        <v>7.706792893</v>
      </c>
      <c r="F233" s="6">
        <f t="shared" si="17"/>
        <v>1889.7083333333164</v>
      </c>
      <c r="G233" s="6">
        <f>G225*4/12+G237*8/12</f>
        <v>3.4299999999999997</v>
      </c>
      <c r="H233" s="6">
        <f t="shared" si="14"/>
        <v>174.25769949258708</v>
      </c>
      <c r="I233" s="6">
        <f t="shared" si="15"/>
        <v>7.049516024927386</v>
      </c>
      <c r="J233" s="6">
        <f t="shared" si="16"/>
        <v>9.188133245972772</v>
      </c>
      <c r="K233" s="6">
        <f t="shared" si="13"/>
        <v>17.350788026348596</v>
      </c>
    </row>
    <row r="234" spans="1:11" ht="12.75">
      <c r="A234" s="2">
        <v>1889.1</v>
      </c>
      <c r="B234" s="6">
        <v>5.4</v>
      </c>
      <c r="C234" s="12">
        <v>0.2217</v>
      </c>
      <c r="D234" s="12">
        <v>0.2933</v>
      </c>
      <c r="E234" s="12">
        <v>7.706792893</v>
      </c>
      <c r="F234" s="6">
        <f t="shared" si="17"/>
        <v>1889.7916666666497</v>
      </c>
      <c r="G234" s="6">
        <f>G225*3/12+G237*9/12</f>
        <v>3.4275</v>
      </c>
      <c r="H234" s="6">
        <f t="shared" si="14"/>
        <v>171.08937768363094</v>
      </c>
      <c r="I234" s="6">
        <f t="shared" si="15"/>
        <v>7.024169450455737</v>
      </c>
      <c r="J234" s="6">
        <f t="shared" si="16"/>
        <v>9.292687865668325</v>
      </c>
      <c r="K234" s="6">
        <f t="shared" si="13"/>
        <v>17.053214402955486</v>
      </c>
    </row>
    <row r="235" spans="1:11" ht="12.75">
      <c r="A235" s="2">
        <v>1889.11</v>
      </c>
      <c r="B235" s="6">
        <v>5.35</v>
      </c>
      <c r="C235" s="12">
        <v>0.2208</v>
      </c>
      <c r="D235" s="12">
        <v>0.2967</v>
      </c>
      <c r="E235" s="12">
        <v>7.706792893</v>
      </c>
      <c r="F235" s="6">
        <f t="shared" si="17"/>
        <v>1889.874999999983</v>
      </c>
      <c r="G235" s="6">
        <f>G225*2/12+G237*10/12</f>
        <v>3.4250000000000003</v>
      </c>
      <c r="H235" s="6">
        <f t="shared" si="14"/>
        <v>169.50521677915287</v>
      </c>
      <c r="I235" s="6">
        <f t="shared" si="15"/>
        <v>6.995654554175132</v>
      </c>
      <c r="J235" s="6">
        <f t="shared" si="16"/>
        <v>9.400410807172834</v>
      </c>
      <c r="K235" s="6">
        <f t="shared" si="13"/>
        <v>16.906021170249367</v>
      </c>
    </row>
    <row r="236" spans="1:11" ht="12.75">
      <c r="A236" s="2">
        <v>1889.12</v>
      </c>
      <c r="B236" s="6">
        <v>5.32</v>
      </c>
      <c r="C236" s="12">
        <v>0.22</v>
      </c>
      <c r="D236" s="12">
        <v>0.3</v>
      </c>
      <c r="E236" s="12">
        <v>7.801941983</v>
      </c>
      <c r="F236" s="6">
        <f t="shared" si="17"/>
        <v>1889.9583333333162</v>
      </c>
      <c r="G236" s="6">
        <f>G225*1/12+G237*11/12</f>
        <v>3.4225</v>
      </c>
      <c r="H236" s="6">
        <f t="shared" si="14"/>
        <v>166.49910020229382</v>
      </c>
      <c r="I236" s="6">
        <f t="shared" si="15"/>
        <v>6.885301136185082</v>
      </c>
      <c r="J236" s="6">
        <f t="shared" si="16"/>
        <v>9.389047003888747</v>
      </c>
      <c r="K236" s="6">
        <f t="shared" si="13"/>
        <v>16.61033807660339</v>
      </c>
    </row>
    <row r="237" spans="1:11" ht="12.75">
      <c r="A237" s="2">
        <v>1890.01</v>
      </c>
      <c r="B237" s="6">
        <v>5.38</v>
      </c>
      <c r="C237" s="12">
        <v>0.22</v>
      </c>
      <c r="D237" s="12">
        <v>0.2992</v>
      </c>
      <c r="E237" s="12">
        <v>7.611651901</v>
      </c>
      <c r="F237" s="6">
        <f t="shared" si="17"/>
        <v>1890.0416666666495</v>
      </c>
      <c r="G237" s="6">
        <v>3.42</v>
      </c>
      <c r="H237" s="6">
        <f t="shared" si="14"/>
        <v>172.58630545459042</v>
      </c>
      <c r="I237" s="6">
        <f t="shared" si="15"/>
        <v>7.0574325650576</v>
      </c>
      <c r="J237" s="6">
        <f t="shared" si="16"/>
        <v>9.598108288478338</v>
      </c>
      <c r="K237" s="6">
        <f t="shared" si="13"/>
        <v>17.2200719821819</v>
      </c>
    </row>
    <row r="238" spans="1:11" ht="12.75">
      <c r="A238" s="2">
        <v>1890.02</v>
      </c>
      <c r="B238" s="6">
        <v>5.32</v>
      </c>
      <c r="C238" s="12">
        <v>0.22</v>
      </c>
      <c r="D238" s="12">
        <v>0.2983</v>
      </c>
      <c r="E238" s="12">
        <v>7.611651901</v>
      </c>
      <c r="F238" s="6">
        <f t="shared" si="17"/>
        <v>1890.1249999999827</v>
      </c>
      <c r="G238" s="6">
        <f>G237*11/12+G249*1/12</f>
        <v>3.4366666666666665</v>
      </c>
      <c r="H238" s="6">
        <f t="shared" si="14"/>
        <v>170.66155111866564</v>
      </c>
      <c r="I238" s="6">
        <f t="shared" si="15"/>
        <v>7.0574325650576</v>
      </c>
      <c r="J238" s="6">
        <f t="shared" si="16"/>
        <v>9.569236973439466</v>
      </c>
      <c r="K238" s="6">
        <f t="shared" si="13"/>
        <v>17.026814982671414</v>
      </c>
    </row>
    <row r="239" spans="1:11" ht="12.75">
      <c r="A239" s="2">
        <v>1890.03</v>
      </c>
      <c r="B239" s="6">
        <v>5.28</v>
      </c>
      <c r="C239" s="12">
        <v>0.22</v>
      </c>
      <c r="D239" s="12">
        <v>0.2975</v>
      </c>
      <c r="E239" s="12">
        <v>7.611651901</v>
      </c>
      <c r="F239" s="6">
        <f t="shared" si="17"/>
        <v>1890.208333333316</v>
      </c>
      <c r="G239" s="6">
        <f>G237*10/12+G249*2/12</f>
        <v>3.4533333333333336</v>
      </c>
      <c r="H239" s="6">
        <f t="shared" si="14"/>
        <v>169.3783815613824</v>
      </c>
      <c r="I239" s="6">
        <f t="shared" si="15"/>
        <v>7.0574325650576</v>
      </c>
      <c r="J239" s="6">
        <f t="shared" si="16"/>
        <v>9.5435735822938</v>
      </c>
      <c r="K239" s="6">
        <f t="shared" si="13"/>
        <v>16.901122288589907</v>
      </c>
    </row>
    <row r="240" spans="1:11" ht="12.75">
      <c r="A240" s="2">
        <v>1890.04</v>
      </c>
      <c r="B240" s="6">
        <v>5.39</v>
      </c>
      <c r="C240" s="12">
        <v>0.22</v>
      </c>
      <c r="D240" s="12">
        <v>0.2967</v>
      </c>
      <c r="E240" s="12">
        <v>7.611651901</v>
      </c>
      <c r="F240" s="6">
        <f t="shared" si="17"/>
        <v>1890.2916666666492</v>
      </c>
      <c r="G240" s="6">
        <f>G237*9/12+G249*3/12</f>
        <v>3.4699999999999998</v>
      </c>
      <c r="H240" s="6">
        <f t="shared" si="14"/>
        <v>172.9070978439112</v>
      </c>
      <c r="I240" s="6">
        <f t="shared" si="15"/>
        <v>7.0574325650576</v>
      </c>
      <c r="J240" s="6">
        <f t="shared" si="16"/>
        <v>9.517910191148138</v>
      </c>
      <c r="K240" s="6">
        <f t="shared" si="13"/>
        <v>17.257854542603198</v>
      </c>
    </row>
    <row r="241" spans="1:11" ht="12.75">
      <c r="A241" s="2">
        <v>1890.05</v>
      </c>
      <c r="B241" s="6">
        <v>5.62</v>
      </c>
      <c r="C241" s="12">
        <v>0.22</v>
      </c>
      <c r="D241" s="12">
        <v>0.2958</v>
      </c>
      <c r="E241" s="12">
        <v>7.706792893</v>
      </c>
      <c r="F241" s="6">
        <f t="shared" si="17"/>
        <v>1890.3749999999825</v>
      </c>
      <c r="G241" s="6">
        <f>G237*8/12+G249*4/12</f>
        <v>3.4866666666666664</v>
      </c>
      <c r="H241" s="6">
        <f t="shared" si="14"/>
        <v>178.05968566333442</v>
      </c>
      <c r="I241" s="6">
        <f t="shared" si="15"/>
        <v>6.970307979703483</v>
      </c>
      <c r="J241" s="6">
        <f t="shared" si="16"/>
        <v>9.37189591089223</v>
      </c>
      <c r="K241" s="6">
        <f t="shared" si="13"/>
        <v>17.786430487858617</v>
      </c>
    </row>
    <row r="242" spans="1:11" ht="12.75">
      <c r="A242" s="2">
        <v>1890.06</v>
      </c>
      <c r="B242" s="6">
        <v>5.58</v>
      </c>
      <c r="C242" s="12">
        <v>0.22</v>
      </c>
      <c r="D242" s="12">
        <v>0.295</v>
      </c>
      <c r="E242" s="12">
        <v>7.706792893</v>
      </c>
      <c r="F242" s="6">
        <f t="shared" si="17"/>
        <v>1890.4583333333157</v>
      </c>
      <c r="G242" s="6">
        <f>G237*7/12+G249*5/12</f>
        <v>3.5033333333333334</v>
      </c>
      <c r="H242" s="6">
        <f t="shared" si="14"/>
        <v>176.79235693975198</v>
      </c>
      <c r="I242" s="6">
        <f t="shared" si="15"/>
        <v>6.970307979703483</v>
      </c>
      <c r="J242" s="6">
        <f t="shared" si="16"/>
        <v>9.346549336420578</v>
      </c>
      <c r="K242" s="6">
        <f t="shared" si="13"/>
        <v>17.68436084445016</v>
      </c>
    </row>
    <row r="243" spans="1:11" ht="12.75">
      <c r="A243" s="2">
        <v>1890.07</v>
      </c>
      <c r="B243" s="6">
        <v>5.54</v>
      </c>
      <c r="C243" s="12">
        <v>0.22</v>
      </c>
      <c r="D243" s="12">
        <v>0.2942</v>
      </c>
      <c r="E243" s="12">
        <v>7.706792893</v>
      </c>
      <c r="F243" s="6">
        <f t="shared" si="17"/>
        <v>1890.541666666649</v>
      </c>
      <c r="G243" s="6">
        <f>G237*6/12+G249*6/12</f>
        <v>3.5199999999999996</v>
      </c>
      <c r="H243" s="6">
        <f t="shared" si="14"/>
        <v>175.52502821616952</v>
      </c>
      <c r="I243" s="6">
        <f t="shared" si="15"/>
        <v>6.970307979703483</v>
      </c>
      <c r="J243" s="6">
        <f t="shared" si="16"/>
        <v>9.32120276194893</v>
      </c>
      <c r="K243" s="6">
        <f t="shared" si="13"/>
        <v>17.589295440864863</v>
      </c>
    </row>
    <row r="244" spans="1:11" ht="12.75">
      <c r="A244" s="2">
        <v>1890.08</v>
      </c>
      <c r="B244" s="6">
        <v>5.41</v>
      </c>
      <c r="C244" s="12">
        <v>0.22</v>
      </c>
      <c r="D244" s="12">
        <v>0.2933</v>
      </c>
      <c r="E244" s="12">
        <v>7.992232066</v>
      </c>
      <c r="F244" s="6">
        <f t="shared" si="17"/>
        <v>1890.6249999999823</v>
      </c>
      <c r="G244" s="6">
        <f>G237*5/12+G249*7/12</f>
        <v>3.536666666666667</v>
      </c>
      <c r="H244" s="6">
        <f t="shared" si="14"/>
        <v>165.28450989551132</v>
      </c>
      <c r="I244" s="6">
        <f t="shared" si="15"/>
        <v>6.721366391314693</v>
      </c>
      <c r="J244" s="6">
        <f t="shared" si="16"/>
        <v>8.960803466239089</v>
      </c>
      <c r="K244" s="6">
        <f t="shared" si="13"/>
        <v>16.596791133979107</v>
      </c>
    </row>
    <row r="245" spans="1:11" ht="12.75">
      <c r="A245" s="2">
        <v>1890.09</v>
      </c>
      <c r="B245" s="6">
        <v>5.32</v>
      </c>
      <c r="C245" s="12">
        <v>0.22</v>
      </c>
      <c r="D245" s="12">
        <v>0.2925</v>
      </c>
      <c r="E245" s="12">
        <v>8.087381157</v>
      </c>
      <c r="F245" s="6">
        <f t="shared" si="17"/>
        <v>1890.7083333333155</v>
      </c>
      <c r="G245" s="6">
        <f>G237*4/12+G249*8/12</f>
        <v>3.5533333333333337</v>
      </c>
      <c r="H245" s="6">
        <f t="shared" si="14"/>
        <v>160.62261624402873</v>
      </c>
      <c r="I245" s="6">
        <f t="shared" si="15"/>
        <v>6.64228864167036</v>
      </c>
      <c r="J245" s="6">
        <f t="shared" si="16"/>
        <v>8.831224671311729</v>
      </c>
      <c r="K245" s="6">
        <f t="shared" si="13"/>
        <v>16.169702000615306</v>
      </c>
    </row>
    <row r="246" spans="1:11" ht="12.75">
      <c r="A246" s="2">
        <v>1890.1</v>
      </c>
      <c r="B246" s="6">
        <v>5.08</v>
      </c>
      <c r="C246" s="12">
        <v>0.22</v>
      </c>
      <c r="D246" s="12">
        <v>0.2917</v>
      </c>
      <c r="E246" s="12">
        <v>8.087381157</v>
      </c>
      <c r="F246" s="6">
        <f t="shared" si="17"/>
        <v>1890.7916666666488</v>
      </c>
      <c r="G246" s="6">
        <f>G237*3/12+G249*9/12</f>
        <v>3.57</v>
      </c>
      <c r="H246" s="6">
        <f t="shared" si="14"/>
        <v>153.3764831803883</v>
      </c>
      <c r="I246" s="6">
        <f t="shared" si="15"/>
        <v>6.64228864167036</v>
      </c>
      <c r="J246" s="6">
        <f t="shared" si="16"/>
        <v>8.807070894432927</v>
      </c>
      <c r="K246" s="6">
        <f t="shared" si="13"/>
        <v>15.48284916334444</v>
      </c>
    </row>
    <row r="247" spans="1:11" ht="12.75">
      <c r="A247" s="2">
        <v>1890.11</v>
      </c>
      <c r="B247" s="6">
        <v>4.71</v>
      </c>
      <c r="C247" s="12">
        <v>0.22</v>
      </c>
      <c r="D247" s="12">
        <v>0.2908</v>
      </c>
      <c r="E247" s="12">
        <v>7.897091074</v>
      </c>
      <c r="F247" s="6">
        <f t="shared" si="17"/>
        <v>1890.874999999982</v>
      </c>
      <c r="G247" s="6">
        <f>G237*2/12+G249*10/12</f>
        <v>3.586666666666667</v>
      </c>
      <c r="H247" s="6">
        <f t="shared" si="14"/>
        <v>145.63197375125014</v>
      </c>
      <c r="I247" s="6">
        <f t="shared" si="15"/>
        <v>6.802342722988329</v>
      </c>
      <c r="J247" s="6">
        <f t="shared" si="16"/>
        <v>8.991460290204573</v>
      </c>
      <c r="K247" s="6">
        <f t="shared" si="13"/>
        <v>14.745043493292807</v>
      </c>
    </row>
    <row r="248" spans="1:11" ht="12.75">
      <c r="A248" s="2">
        <v>1890.12</v>
      </c>
      <c r="B248" s="6">
        <v>4.6</v>
      </c>
      <c r="C248" s="12">
        <v>0.22</v>
      </c>
      <c r="D248" s="12">
        <v>0.29</v>
      </c>
      <c r="E248" s="12">
        <v>7.897091074</v>
      </c>
      <c r="F248" s="6">
        <f t="shared" si="17"/>
        <v>1890.9583333333153</v>
      </c>
      <c r="G248" s="6">
        <f>G237*1/12+G249*11/12</f>
        <v>3.6033333333333335</v>
      </c>
      <c r="H248" s="6">
        <f t="shared" si="14"/>
        <v>142.23080238975595</v>
      </c>
      <c r="I248" s="6">
        <f t="shared" si="15"/>
        <v>6.802342722988329</v>
      </c>
      <c r="J248" s="6">
        <f t="shared" si="16"/>
        <v>8.966724498484615</v>
      </c>
      <c r="K248" s="6">
        <f t="shared" si="13"/>
        <v>14.442991231338445</v>
      </c>
    </row>
    <row r="249" spans="1:11" ht="12.75">
      <c r="A249" s="2">
        <v>1891.01</v>
      </c>
      <c r="B249" s="6">
        <v>4.84</v>
      </c>
      <c r="C249" s="12">
        <v>0.22</v>
      </c>
      <c r="D249" s="12">
        <v>0.2942</v>
      </c>
      <c r="E249" s="12">
        <v>7.801941983</v>
      </c>
      <c r="F249" s="6">
        <f t="shared" si="17"/>
        <v>1891.0416666666486</v>
      </c>
      <c r="G249" s="6">
        <v>3.62</v>
      </c>
      <c r="H249" s="6">
        <f t="shared" si="14"/>
        <v>151.47662499607182</v>
      </c>
      <c r="I249" s="6">
        <f t="shared" si="15"/>
        <v>6.885301136185082</v>
      </c>
      <c r="J249" s="6">
        <f t="shared" si="16"/>
        <v>9.207525428480233</v>
      </c>
      <c r="K249" s="6">
        <f t="shared" si="13"/>
        <v>15.4289800864691</v>
      </c>
    </row>
    <row r="250" spans="1:11" ht="12.75">
      <c r="A250" s="2">
        <v>1891.02</v>
      </c>
      <c r="B250" s="6">
        <v>4.9</v>
      </c>
      <c r="C250" s="12">
        <v>0.22</v>
      </c>
      <c r="D250" s="12">
        <v>0.2983</v>
      </c>
      <c r="E250" s="12">
        <v>7.897091074</v>
      </c>
      <c r="F250" s="6">
        <f t="shared" si="17"/>
        <v>1891.1249999999818</v>
      </c>
      <c r="G250" s="6">
        <f>G249*11/12+G261*1/12</f>
        <v>3.618333333333333</v>
      </c>
      <c r="H250" s="6">
        <f t="shared" si="14"/>
        <v>151.50672428474007</v>
      </c>
      <c r="I250" s="6">
        <f t="shared" si="15"/>
        <v>6.802342722988329</v>
      </c>
      <c r="J250" s="6">
        <f t="shared" si="16"/>
        <v>9.223358337579176</v>
      </c>
      <c r="K250" s="6">
        <f t="shared" si="13"/>
        <v>15.476522332432541</v>
      </c>
    </row>
    <row r="251" spans="1:11" ht="12.75">
      <c r="A251" s="2">
        <v>1891.03</v>
      </c>
      <c r="B251" s="6">
        <v>4.81</v>
      </c>
      <c r="C251" s="12">
        <v>0.22</v>
      </c>
      <c r="D251" s="12">
        <v>0.3025</v>
      </c>
      <c r="E251" s="12">
        <v>7.992232066</v>
      </c>
      <c r="F251" s="6">
        <f t="shared" si="17"/>
        <v>1891.208333333315</v>
      </c>
      <c r="G251" s="6">
        <f>G249*10/12+G261*2/12</f>
        <v>3.616666666666667</v>
      </c>
      <c r="H251" s="6">
        <f t="shared" si="14"/>
        <v>146.95351064647122</v>
      </c>
      <c r="I251" s="6">
        <f t="shared" si="15"/>
        <v>6.721366391314693</v>
      </c>
      <c r="J251" s="6">
        <f t="shared" si="16"/>
        <v>9.241878788057702</v>
      </c>
      <c r="K251" s="6">
        <f t="shared" si="13"/>
        <v>15.051623357657387</v>
      </c>
    </row>
    <row r="252" spans="1:11" ht="12.75">
      <c r="A252" s="2">
        <v>1891.04</v>
      </c>
      <c r="B252" s="6">
        <v>4.97</v>
      </c>
      <c r="C252" s="12">
        <v>0.22</v>
      </c>
      <c r="D252" s="12">
        <v>0.3067</v>
      </c>
      <c r="E252" s="12">
        <v>8.087381157</v>
      </c>
      <c r="F252" s="6">
        <f t="shared" si="17"/>
        <v>1891.2916666666483</v>
      </c>
      <c r="G252" s="6">
        <f>G249*9/12+G261*3/12</f>
        <v>3.6149999999999998</v>
      </c>
      <c r="H252" s="6">
        <f t="shared" si="14"/>
        <v>150.0553388595531</v>
      </c>
      <c r="I252" s="6">
        <f t="shared" si="15"/>
        <v>6.64228864167036</v>
      </c>
      <c r="J252" s="6">
        <f t="shared" si="16"/>
        <v>9.259954210910452</v>
      </c>
      <c r="K252" s="6">
        <f t="shared" si="13"/>
        <v>15.408945125474125</v>
      </c>
    </row>
    <row r="253" spans="1:11" ht="12.75">
      <c r="A253" s="2">
        <v>1891.05</v>
      </c>
      <c r="B253" s="6">
        <v>4.95</v>
      </c>
      <c r="C253" s="12">
        <v>0.22</v>
      </c>
      <c r="D253" s="12">
        <v>0.3108</v>
      </c>
      <c r="E253" s="12">
        <v>7.992232066</v>
      </c>
      <c r="F253" s="6">
        <f t="shared" si="17"/>
        <v>1891.3749999999816</v>
      </c>
      <c r="G253" s="6">
        <f>G249*8/12+G261*4/12</f>
        <v>3.6133333333333333</v>
      </c>
      <c r="H253" s="6">
        <f t="shared" si="14"/>
        <v>151.23074380458058</v>
      </c>
      <c r="I253" s="6">
        <f t="shared" si="15"/>
        <v>6.721366391314693</v>
      </c>
      <c r="J253" s="6">
        <f t="shared" si="16"/>
        <v>9.495457611002758</v>
      </c>
      <c r="K253" s="6">
        <f t="shared" si="13"/>
        <v>15.566495230713256</v>
      </c>
    </row>
    <row r="254" spans="1:11" ht="12.75">
      <c r="A254" s="2">
        <v>1891.06</v>
      </c>
      <c r="B254" s="6">
        <v>4.85</v>
      </c>
      <c r="C254" s="12">
        <v>0.22</v>
      </c>
      <c r="D254" s="12">
        <v>0.315</v>
      </c>
      <c r="E254" s="12">
        <v>7.801941983</v>
      </c>
      <c r="F254" s="6">
        <f t="shared" si="17"/>
        <v>1891.4583333333148</v>
      </c>
      <c r="G254" s="6">
        <f>G249*7/12+G261*5/12</f>
        <v>3.611666666666667</v>
      </c>
      <c r="H254" s="6">
        <f t="shared" si="14"/>
        <v>151.78959322953477</v>
      </c>
      <c r="I254" s="6">
        <f t="shared" si="15"/>
        <v>6.885301136185082</v>
      </c>
      <c r="J254" s="6">
        <f t="shared" si="16"/>
        <v>9.858499354083186</v>
      </c>
      <c r="K254" s="6">
        <f t="shared" si="13"/>
        <v>15.658211395638153</v>
      </c>
    </row>
    <row r="255" spans="1:11" ht="12.75">
      <c r="A255" s="2">
        <v>1891.07</v>
      </c>
      <c r="B255" s="6">
        <v>4.77</v>
      </c>
      <c r="C255" s="12">
        <v>0.22</v>
      </c>
      <c r="D255" s="12">
        <v>0.3192</v>
      </c>
      <c r="E255" s="12">
        <v>7.706792893</v>
      </c>
      <c r="F255" s="6">
        <f t="shared" si="17"/>
        <v>1891.541666666648</v>
      </c>
      <c r="G255" s="6">
        <f>G249*6/12+G261*6/12</f>
        <v>3.61</v>
      </c>
      <c r="H255" s="6">
        <f t="shared" si="14"/>
        <v>151.12895028720732</v>
      </c>
      <c r="I255" s="6">
        <f t="shared" si="15"/>
        <v>6.970307979703483</v>
      </c>
      <c r="J255" s="6">
        <f t="shared" si="16"/>
        <v>10.113283214187962</v>
      </c>
      <c r="K255" s="6">
        <f t="shared" si="13"/>
        <v>15.61791923864599</v>
      </c>
    </row>
    <row r="256" spans="1:11" ht="12.75">
      <c r="A256" s="2">
        <v>1891.08</v>
      </c>
      <c r="B256" s="6">
        <v>4.93</v>
      </c>
      <c r="C256" s="12">
        <v>0.22</v>
      </c>
      <c r="D256" s="12">
        <v>0.3233</v>
      </c>
      <c r="E256" s="12">
        <v>7.706792893</v>
      </c>
      <c r="F256" s="6">
        <f t="shared" si="17"/>
        <v>1891.6249999999814</v>
      </c>
      <c r="G256" s="6">
        <f>G249*5/12+G261*7/12</f>
        <v>3.6083333333333334</v>
      </c>
      <c r="H256" s="6">
        <f t="shared" si="14"/>
        <v>156.19826518153712</v>
      </c>
      <c r="I256" s="6">
        <f t="shared" si="15"/>
        <v>6.970307979703483</v>
      </c>
      <c r="J256" s="6">
        <f t="shared" si="16"/>
        <v>10.243184408355162</v>
      </c>
      <c r="K256" s="6">
        <f t="shared" si="13"/>
        <v>16.163998509963033</v>
      </c>
    </row>
    <row r="257" spans="1:11" ht="12.75">
      <c r="A257" s="2">
        <v>1891.09</v>
      </c>
      <c r="B257" s="6">
        <v>5.33</v>
      </c>
      <c r="C257" s="12">
        <v>0.22</v>
      </c>
      <c r="D257" s="12">
        <v>0.3275</v>
      </c>
      <c r="E257" s="12">
        <v>7.611651901</v>
      </c>
      <c r="F257" s="6">
        <f t="shared" si="17"/>
        <v>1891.7083333333146</v>
      </c>
      <c r="G257" s="6">
        <f>G249*4/12+G261*8/12</f>
        <v>3.6066666666666665</v>
      </c>
      <c r="H257" s="6">
        <f t="shared" si="14"/>
        <v>170.98234350798643</v>
      </c>
      <c r="I257" s="6">
        <f t="shared" si="15"/>
        <v>7.0574325650576</v>
      </c>
      <c r="J257" s="6">
        <f t="shared" si="16"/>
        <v>10.5059507502562</v>
      </c>
      <c r="K257" s="6">
        <f aca="true" t="shared" si="18" ref="K257:K273">H257/AVERAGE(J137:J256)</f>
        <v>17.71126141325653</v>
      </c>
    </row>
    <row r="258" spans="1:11" ht="12.75">
      <c r="A258" s="2">
        <v>1891.1</v>
      </c>
      <c r="B258" s="6">
        <v>5.33</v>
      </c>
      <c r="C258" s="12">
        <v>0.22</v>
      </c>
      <c r="D258" s="12">
        <v>0.3317</v>
      </c>
      <c r="E258" s="12">
        <v>7.611651901</v>
      </c>
      <c r="F258" s="6">
        <f t="shared" si="17"/>
        <v>1891.7916666666479</v>
      </c>
      <c r="G258" s="6">
        <f>G249*3/12+G261*9/12</f>
        <v>3.6049999999999995</v>
      </c>
      <c r="H258" s="6">
        <f t="shared" si="14"/>
        <v>170.98234350798643</v>
      </c>
      <c r="I258" s="6">
        <f t="shared" si="15"/>
        <v>7.0574325650576</v>
      </c>
      <c r="J258" s="6">
        <f t="shared" si="16"/>
        <v>10.640683553770936</v>
      </c>
      <c r="K258" s="6">
        <f t="shared" si="18"/>
        <v>17.716568589826363</v>
      </c>
    </row>
    <row r="259" spans="1:11" ht="12.75">
      <c r="A259" s="2">
        <v>1891.11</v>
      </c>
      <c r="B259" s="6">
        <v>5.25</v>
      </c>
      <c r="C259" s="12">
        <v>0.22</v>
      </c>
      <c r="D259" s="12">
        <v>0.3358</v>
      </c>
      <c r="E259" s="12">
        <v>7.51650281</v>
      </c>
      <c r="F259" s="6">
        <f t="shared" si="17"/>
        <v>1891.8749999999811</v>
      </c>
      <c r="G259" s="6">
        <f>G249*2/12+G261*10/12</f>
        <v>3.6033333333333335</v>
      </c>
      <c r="H259" s="6">
        <f t="shared" si="14"/>
        <v>170.54793065393662</v>
      </c>
      <c r="I259" s="6">
        <f t="shared" si="15"/>
        <v>7.146770427403058</v>
      </c>
      <c r="J259" s="6">
        <f t="shared" si="16"/>
        <v>10.90857049782703</v>
      </c>
      <c r="K259" s="6">
        <f t="shared" si="18"/>
        <v>17.671739174763996</v>
      </c>
    </row>
    <row r="260" spans="1:11" ht="12.75">
      <c r="A260" s="2">
        <v>1891.12</v>
      </c>
      <c r="B260" s="6">
        <v>5.41</v>
      </c>
      <c r="C260" s="12">
        <v>0.22</v>
      </c>
      <c r="D260" s="12">
        <v>0.34</v>
      </c>
      <c r="E260" s="12">
        <v>7.51650281</v>
      </c>
      <c r="F260" s="6">
        <f t="shared" si="17"/>
        <v>1891.9583333333144</v>
      </c>
      <c r="G260" s="6">
        <f>G249*1/12+G261*11/12</f>
        <v>3.601666666666667</v>
      </c>
      <c r="H260" s="6">
        <f t="shared" si="14"/>
        <v>175.74558187386612</v>
      </c>
      <c r="I260" s="6">
        <f t="shared" si="15"/>
        <v>7.146770427403058</v>
      </c>
      <c r="J260" s="6">
        <f t="shared" si="16"/>
        <v>11.045008842350182</v>
      </c>
      <c r="K260" s="6">
        <f t="shared" si="18"/>
        <v>18.20630300020993</v>
      </c>
    </row>
    <row r="261" spans="1:11" ht="12.75">
      <c r="A261" s="2">
        <v>1892.01</v>
      </c>
      <c r="B261" s="6">
        <v>5.51</v>
      </c>
      <c r="C261" s="12">
        <v>0.2217</v>
      </c>
      <c r="D261" s="12">
        <v>0.3425</v>
      </c>
      <c r="E261" s="12">
        <v>7.326212727</v>
      </c>
      <c r="F261" s="6">
        <f t="shared" si="17"/>
        <v>1892.0416666666476</v>
      </c>
      <c r="G261" s="6">
        <v>3.6</v>
      </c>
      <c r="H261" s="6">
        <f t="shared" si="14"/>
        <v>183.64328339001557</v>
      </c>
      <c r="I261" s="6">
        <f t="shared" si="15"/>
        <v>7.38905915200843</v>
      </c>
      <c r="J261" s="6">
        <f t="shared" si="16"/>
        <v>11.415213168980099</v>
      </c>
      <c r="K261" s="6">
        <f t="shared" si="18"/>
        <v>19.016388404225268</v>
      </c>
    </row>
    <row r="262" spans="1:11" ht="12.75">
      <c r="A262" s="2">
        <v>1892.02</v>
      </c>
      <c r="B262" s="6">
        <v>5.52</v>
      </c>
      <c r="C262" s="12">
        <v>0.2233</v>
      </c>
      <c r="D262" s="12">
        <v>0.345</v>
      </c>
      <c r="E262" s="12">
        <v>7.326212727</v>
      </c>
      <c r="F262" s="6">
        <f t="shared" si="17"/>
        <v>1892.124999999981</v>
      </c>
      <c r="G262" s="6">
        <f>G261*11/12+G273*1/12</f>
        <v>3.6125000000000003</v>
      </c>
      <c r="H262" s="6">
        <f t="shared" si="14"/>
        <v>183.97657428546023</v>
      </c>
      <c r="I262" s="6">
        <f t="shared" si="15"/>
        <v>7.442385695279579</v>
      </c>
      <c r="J262" s="6">
        <f t="shared" si="16"/>
        <v>11.498535892841264</v>
      </c>
      <c r="K262" s="6">
        <f t="shared" si="18"/>
        <v>19.036425040978433</v>
      </c>
    </row>
    <row r="263" spans="1:11" ht="12.75">
      <c r="A263" s="2">
        <v>1892.03</v>
      </c>
      <c r="B263" s="6">
        <v>5.58</v>
      </c>
      <c r="C263" s="12">
        <v>0.225</v>
      </c>
      <c r="D263" s="12">
        <v>0.3475</v>
      </c>
      <c r="E263" s="12">
        <v>7.135922645</v>
      </c>
      <c r="F263" s="6">
        <f t="shared" si="17"/>
        <v>1892.2083333333142</v>
      </c>
      <c r="G263" s="6">
        <f>G261*10/12+G273*2/12</f>
        <v>3.625</v>
      </c>
      <c r="H263" s="6">
        <f t="shared" si="14"/>
        <v>190.93565720680536</v>
      </c>
      <c r="I263" s="6">
        <f t="shared" si="15"/>
        <v>7.699018435758281</v>
      </c>
      <c r="J263" s="6">
        <f t="shared" si="16"/>
        <v>11.890706250782232</v>
      </c>
      <c r="K263" s="6">
        <f t="shared" si="18"/>
        <v>19.73805484932301</v>
      </c>
    </row>
    <row r="264" spans="1:11" ht="12.75">
      <c r="A264" s="2">
        <v>1892.04</v>
      </c>
      <c r="B264" s="6">
        <v>5.57</v>
      </c>
      <c r="C264" s="12">
        <v>0.2267</v>
      </c>
      <c r="D264" s="12">
        <v>0.35</v>
      </c>
      <c r="E264" s="12">
        <v>7.040773554</v>
      </c>
      <c r="F264" s="6">
        <f t="shared" si="17"/>
        <v>1892.2916666666474</v>
      </c>
      <c r="G264" s="6">
        <f>G261*9/12+G273*3/12</f>
        <v>3.6374999999999997</v>
      </c>
      <c r="H264" s="6">
        <f t="shared" si="14"/>
        <v>193.1691609691556</v>
      </c>
      <c r="I264" s="6">
        <f t="shared" si="15"/>
        <v>7.862019531724878</v>
      </c>
      <c r="J264" s="6">
        <f t="shared" si="16"/>
        <v>12.138098086033114</v>
      </c>
      <c r="K264" s="6">
        <f t="shared" si="18"/>
        <v>19.943265241638645</v>
      </c>
    </row>
    <row r="265" spans="1:11" ht="12.75">
      <c r="A265" s="2">
        <v>1892.05</v>
      </c>
      <c r="B265" s="6">
        <v>5.57</v>
      </c>
      <c r="C265" s="12">
        <v>0.2283</v>
      </c>
      <c r="D265" s="12">
        <v>0.3525</v>
      </c>
      <c r="E265" s="12">
        <v>7.040773554</v>
      </c>
      <c r="F265" s="6">
        <f t="shared" si="17"/>
        <v>1892.3749999999807</v>
      </c>
      <c r="G265" s="6">
        <f>G261*8/12+G273*4/12</f>
        <v>3.65</v>
      </c>
      <c r="H265" s="6">
        <f t="shared" si="14"/>
        <v>193.1691609691556</v>
      </c>
      <c r="I265" s="6">
        <f t="shared" si="15"/>
        <v>7.917507980118173</v>
      </c>
      <c r="J265" s="6">
        <f t="shared" si="16"/>
        <v>12.22479878664764</v>
      </c>
      <c r="K265" s="6">
        <f t="shared" si="18"/>
        <v>19.911465213489805</v>
      </c>
    </row>
    <row r="266" spans="1:11" ht="12.75">
      <c r="A266" s="2">
        <v>1892.06</v>
      </c>
      <c r="B266" s="6">
        <v>5.54</v>
      </c>
      <c r="C266" s="12">
        <v>0.23</v>
      </c>
      <c r="D266" s="12">
        <v>0.355</v>
      </c>
      <c r="E266" s="12">
        <v>7.040773554</v>
      </c>
      <c r="F266" s="6">
        <f t="shared" si="17"/>
        <v>1892.458333333314</v>
      </c>
      <c r="G266" s="6">
        <f>G261*7/12+G273*5/12</f>
        <v>3.6625</v>
      </c>
      <c r="H266" s="6">
        <f aca="true" t="shared" si="19" ref="H266:H329">B266*$E$1764/E266</f>
        <v>192.12875256178134</v>
      </c>
      <c r="I266" s="6">
        <f aca="true" t="shared" si="20" ref="I266:I329">C266*$E$1764/E266</f>
        <v>7.976464456536048</v>
      </c>
      <c r="J266" s="6">
        <f aca="true" t="shared" si="21" ref="J266:J329">D266*$E$1764/E266</f>
        <v>12.31149948726216</v>
      </c>
      <c r="K266" s="6">
        <f t="shared" si="18"/>
        <v>19.769284397136747</v>
      </c>
    </row>
    <row r="267" spans="1:11" ht="12.75">
      <c r="A267" s="2">
        <v>1892.07</v>
      </c>
      <c r="B267" s="6">
        <v>5.54</v>
      </c>
      <c r="C267" s="12">
        <v>0.2317</v>
      </c>
      <c r="D267" s="12">
        <v>0.3575</v>
      </c>
      <c r="E267" s="12">
        <v>7.231071736</v>
      </c>
      <c r="F267" s="6">
        <f aca="true" t="shared" si="22" ref="F267:F330">F266+1/12</f>
        <v>1892.5416666666472</v>
      </c>
      <c r="G267" s="6">
        <f>G261*6/12+G273*6/12</f>
        <v>3.675</v>
      </c>
      <c r="H267" s="6">
        <f t="shared" si="19"/>
        <v>187.07255153691645</v>
      </c>
      <c r="I267" s="6">
        <f t="shared" si="20"/>
        <v>7.823954908141433</v>
      </c>
      <c r="J267" s="6">
        <f t="shared" si="21"/>
        <v>12.071920067589824</v>
      </c>
      <c r="K267" s="6">
        <f t="shared" si="18"/>
        <v>19.211886434505562</v>
      </c>
    </row>
    <row r="268" spans="1:11" ht="12.75">
      <c r="A268" s="2">
        <v>1892.08</v>
      </c>
      <c r="B268" s="6">
        <v>5.62</v>
      </c>
      <c r="C268" s="12">
        <v>0.2333</v>
      </c>
      <c r="D268" s="12">
        <v>0.36</v>
      </c>
      <c r="E268" s="12">
        <v>7.326212727</v>
      </c>
      <c r="F268" s="6">
        <f t="shared" si="22"/>
        <v>1892.6249999999804</v>
      </c>
      <c r="G268" s="6">
        <f>G261*5/12+G273*7/12</f>
        <v>3.6875</v>
      </c>
      <c r="H268" s="6">
        <f t="shared" si="19"/>
        <v>187.309483239907</v>
      </c>
      <c r="I268" s="6">
        <f t="shared" si="20"/>
        <v>7.775676590724253</v>
      </c>
      <c r="J268" s="6">
        <f t="shared" si="21"/>
        <v>11.998472236008276</v>
      </c>
      <c r="K268" s="6">
        <f t="shared" si="18"/>
        <v>19.20430380317383</v>
      </c>
    </row>
    <row r="269" spans="1:11" ht="12.75">
      <c r="A269" s="2">
        <v>1892.09</v>
      </c>
      <c r="B269" s="6">
        <v>5.48</v>
      </c>
      <c r="C269" s="12">
        <v>0.235</v>
      </c>
      <c r="D269" s="12">
        <v>0.3625</v>
      </c>
      <c r="E269" s="12">
        <v>7.326212727</v>
      </c>
      <c r="F269" s="6">
        <f t="shared" si="22"/>
        <v>1892.7083333333137</v>
      </c>
      <c r="G269" s="6">
        <f>G261*4/12+G273*8/12</f>
        <v>3.7</v>
      </c>
      <c r="H269" s="6">
        <f t="shared" si="19"/>
        <v>182.64341070368158</v>
      </c>
      <c r="I269" s="6">
        <f t="shared" si="20"/>
        <v>7.832336042949847</v>
      </c>
      <c r="J269" s="6">
        <f t="shared" si="21"/>
        <v>12.081794959869447</v>
      </c>
      <c r="K269" s="6">
        <f t="shared" si="18"/>
        <v>18.69427180958821</v>
      </c>
    </row>
    <row r="270" spans="1:11" ht="12.75">
      <c r="A270" s="2">
        <v>1892.1</v>
      </c>
      <c r="B270" s="6">
        <v>5.59</v>
      </c>
      <c r="C270" s="12">
        <v>0.2367</v>
      </c>
      <c r="D270" s="12">
        <v>0.365</v>
      </c>
      <c r="E270" s="12">
        <v>7.326212727</v>
      </c>
      <c r="F270" s="6">
        <f t="shared" si="22"/>
        <v>1892.791666666647</v>
      </c>
      <c r="G270" s="6">
        <f>G261*3/12+G273*9/12</f>
        <v>3.7125</v>
      </c>
      <c r="H270" s="6">
        <f t="shared" si="19"/>
        <v>186.30961055357295</v>
      </c>
      <c r="I270" s="6">
        <f t="shared" si="20"/>
        <v>7.8889954951754415</v>
      </c>
      <c r="J270" s="6">
        <f t="shared" si="21"/>
        <v>12.165117683730614</v>
      </c>
      <c r="K270" s="6">
        <f t="shared" si="18"/>
        <v>19.040214915324714</v>
      </c>
    </row>
    <row r="271" spans="1:11" ht="12.75">
      <c r="A271" s="2">
        <v>1892.11</v>
      </c>
      <c r="B271" s="6">
        <v>5.57</v>
      </c>
      <c r="C271" s="12">
        <v>0.2383</v>
      </c>
      <c r="D271" s="12">
        <v>0.3675</v>
      </c>
      <c r="E271" s="12">
        <v>7.51650281</v>
      </c>
      <c r="F271" s="6">
        <f t="shared" si="22"/>
        <v>1892.8749999999802</v>
      </c>
      <c r="G271" s="6">
        <f>G261*2/12+G273*10/12</f>
        <v>3.725</v>
      </c>
      <c r="H271" s="6">
        <f t="shared" si="19"/>
        <v>180.9432330937956</v>
      </c>
      <c r="I271" s="6">
        <f t="shared" si="20"/>
        <v>7.741251785682495</v>
      </c>
      <c r="J271" s="6">
        <f t="shared" si="21"/>
        <v>11.938355145775564</v>
      </c>
      <c r="K271" s="6">
        <f t="shared" si="18"/>
        <v>18.46331269080001</v>
      </c>
    </row>
    <row r="272" spans="1:11" ht="12.75">
      <c r="A272" s="2">
        <v>1892.12</v>
      </c>
      <c r="B272" s="6">
        <v>5.51</v>
      </c>
      <c r="C272" s="12">
        <v>0.24</v>
      </c>
      <c r="D272" s="12">
        <v>0.37</v>
      </c>
      <c r="E272" s="12">
        <v>7.611651901</v>
      </c>
      <c r="F272" s="6">
        <f t="shared" si="22"/>
        <v>1892.9583333333135</v>
      </c>
      <c r="G272" s="6">
        <f>G261*1/12+G273*11/12</f>
        <v>3.7375</v>
      </c>
      <c r="H272" s="6">
        <f t="shared" si="19"/>
        <v>176.7566065157608</v>
      </c>
      <c r="I272" s="6">
        <f t="shared" si="20"/>
        <v>7.6990173436992</v>
      </c>
      <c r="J272" s="6">
        <f t="shared" si="21"/>
        <v>11.8693184048696</v>
      </c>
      <c r="K272" s="6">
        <f t="shared" si="18"/>
        <v>18.013009251275744</v>
      </c>
    </row>
    <row r="273" spans="1:11" ht="12.75">
      <c r="A273" s="2">
        <v>1893.01</v>
      </c>
      <c r="B273" s="6">
        <v>5.61</v>
      </c>
      <c r="C273" s="12">
        <v>0.2408</v>
      </c>
      <c r="D273" s="12">
        <v>0.3608</v>
      </c>
      <c r="E273" s="12">
        <v>7.897091074</v>
      </c>
      <c r="F273" s="6">
        <f t="shared" si="22"/>
        <v>1893.0416666666467</v>
      </c>
      <c r="G273" s="6">
        <v>3.75</v>
      </c>
      <c r="H273" s="6">
        <f t="shared" si="19"/>
        <v>173.4597394362024</v>
      </c>
      <c r="I273" s="6">
        <f t="shared" si="20"/>
        <v>7.445473307707225</v>
      </c>
      <c r="J273" s="6">
        <f t="shared" si="21"/>
        <v>11.15584206570086</v>
      </c>
      <c r="K273" s="6">
        <f t="shared" si="18"/>
        <v>17.656643708098777</v>
      </c>
    </row>
    <row r="274" spans="1:11" ht="12.75">
      <c r="A274" s="2">
        <v>1893.02</v>
      </c>
      <c r="B274" s="6">
        <v>5.51</v>
      </c>
      <c r="C274" s="12">
        <v>0.2417</v>
      </c>
      <c r="D274" s="12">
        <v>0.3517</v>
      </c>
      <c r="E274" s="12">
        <v>7.992232066</v>
      </c>
      <c r="F274" s="6">
        <f t="shared" si="22"/>
        <v>1893.12499999998</v>
      </c>
      <c r="G274" s="6">
        <f>G273*11/12+G285*1/12</f>
        <v>3.7458333333333336</v>
      </c>
      <c r="H274" s="6">
        <f t="shared" si="19"/>
        <v>168.339676437018</v>
      </c>
      <c r="I274" s="6">
        <f t="shared" si="20"/>
        <v>7.384337530821642</v>
      </c>
      <c r="J274" s="6">
        <f t="shared" si="21"/>
        <v>10.74502072647899</v>
      </c>
      <c r="K274" s="6">
        <f aca="true" t="shared" si="23" ref="K274:K337">H274/AVERAGE(J154:J273)</f>
        <v>17.125193854872457</v>
      </c>
    </row>
    <row r="275" spans="1:11" ht="12.75">
      <c r="A275" s="2">
        <v>1893.03</v>
      </c>
      <c r="B275" s="6">
        <v>5.31</v>
      </c>
      <c r="C275" s="12">
        <v>0.2425</v>
      </c>
      <c r="D275" s="12">
        <v>0.3425</v>
      </c>
      <c r="E275" s="12">
        <v>7.801941983</v>
      </c>
      <c r="F275" s="6">
        <f t="shared" si="22"/>
        <v>1893.2083333333132</v>
      </c>
      <c r="G275" s="6">
        <f>G273*10/12+G285*2/12</f>
        <v>3.7416666666666667</v>
      </c>
      <c r="H275" s="6">
        <f t="shared" si="19"/>
        <v>166.18613196883084</v>
      </c>
      <c r="I275" s="6">
        <f t="shared" si="20"/>
        <v>7.589479661476738</v>
      </c>
      <c r="J275" s="6">
        <f t="shared" si="21"/>
        <v>10.719161996106322</v>
      </c>
      <c r="K275" s="6">
        <f t="shared" si="23"/>
        <v>16.899589031582327</v>
      </c>
    </row>
    <row r="276" spans="1:11" ht="12.75">
      <c r="A276" s="2">
        <v>1893.04</v>
      </c>
      <c r="B276" s="6">
        <v>5.31</v>
      </c>
      <c r="C276" s="12">
        <v>0.2433</v>
      </c>
      <c r="D276" s="12">
        <v>0.3333</v>
      </c>
      <c r="E276" s="12">
        <v>7.706792893</v>
      </c>
      <c r="F276" s="6">
        <f t="shared" si="22"/>
        <v>1893.2916666666465</v>
      </c>
      <c r="G276" s="6">
        <f>G273*9/12+G285*3/12</f>
        <v>3.7375000000000003</v>
      </c>
      <c r="H276" s="6">
        <f t="shared" si="19"/>
        <v>168.23788805557044</v>
      </c>
      <c r="I276" s="6">
        <f t="shared" si="20"/>
        <v>7.708526961190261</v>
      </c>
      <c r="J276" s="6">
        <f t="shared" si="21"/>
        <v>10.560016589250775</v>
      </c>
      <c r="K276" s="6">
        <f t="shared" si="23"/>
        <v>17.10254157825493</v>
      </c>
    </row>
    <row r="277" spans="1:11" ht="12.75">
      <c r="A277" s="2">
        <v>1893.05</v>
      </c>
      <c r="B277" s="6">
        <v>4.84</v>
      </c>
      <c r="C277" s="12">
        <v>0.2442</v>
      </c>
      <c r="D277" s="12">
        <v>0.3242</v>
      </c>
      <c r="E277" s="12">
        <v>7.611651901</v>
      </c>
      <c r="F277" s="6">
        <f t="shared" si="22"/>
        <v>1893.3749999999798</v>
      </c>
      <c r="G277" s="6">
        <f>G273*8/12+G285*4/12</f>
        <v>3.7333333333333334</v>
      </c>
      <c r="H277" s="6">
        <f t="shared" si="19"/>
        <v>155.26351643126722</v>
      </c>
      <c r="I277" s="6">
        <f t="shared" si="20"/>
        <v>7.833750147213936</v>
      </c>
      <c r="J277" s="6">
        <f t="shared" si="21"/>
        <v>10.400089261780336</v>
      </c>
      <c r="K277" s="6">
        <f t="shared" si="23"/>
        <v>15.780987310776258</v>
      </c>
    </row>
    <row r="278" spans="1:11" ht="12.75">
      <c r="A278" s="2">
        <v>1893.06</v>
      </c>
      <c r="B278" s="6">
        <v>4.61</v>
      </c>
      <c r="C278" s="12">
        <v>0.245</v>
      </c>
      <c r="D278" s="12">
        <v>0.315</v>
      </c>
      <c r="E278" s="12">
        <v>7.421361818</v>
      </c>
      <c r="F278" s="6">
        <f t="shared" si="22"/>
        <v>1893.458333333313</v>
      </c>
      <c r="G278" s="6">
        <f>G273*7/12+G285*5/12</f>
        <v>3.729166666666667</v>
      </c>
      <c r="H278" s="6">
        <f t="shared" si="19"/>
        <v>151.67719720520972</v>
      </c>
      <c r="I278" s="6">
        <f t="shared" si="20"/>
        <v>8.060935643226982</v>
      </c>
      <c r="J278" s="6">
        <f t="shared" si="21"/>
        <v>10.364060112720404</v>
      </c>
      <c r="K278" s="6">
        <f t="shared" si="23"/>
        <v>15.416503863597693</v>
      </c>
    </row>
    <row r="279" spans="1:11" ht="12.75">
      <c r="A279" s="2">
        <v>1893.07</v>
      </c>
      <c r="B279" s="6">
        <v>4.18</v>
      </c>
      <c r="C279" s="12">
        <v>0.2458</v>
      </c>
      <c r="D279" s="12">
        <v>0.3058</v>
      </c>
      <c r="E279" s="12">
        <v>7.231071736</v>
      </c>
      <c r="F279" s="6">
        <f t="shared" si="22"/>
        <v>1893.5416666666463</v>
      </c>
      <c r="G279" s="6">
        <f>G273*6/12+G285*6/12</f>
        <v>3.7250000000000005</v>
      </c>
      <c r="H279" s="6">
        <f t="shared" si="19"/>
        <v>141.1486038672041</v>
      </c>
      <c r="I279" s="6">
        <f t="shared" si="20"/>
        <v>8.300078189128891</v>
      </c>
      <c r="J279" s="6">
        <f t="shared" si="21"/>
        <v>10.326134703969144</v>
      </c>
      <c r="K279" s="6">
        <f t="shared" si="23"/>
        <v>14.349854182760948</v>
      </c>
    </row>
    <row r="280" spans="1:11" ht="12.75">
      <c r="A280" s="2">
        <v>1893.08</v>
      </c>
      <c r="B280" s="6">
        <v>4.08</v>
      </c>
      <c r="C280" s="12">
        <v>0.2467</v>
      </c>
      <c r="D280" s="12">
        <v>0.2967</v>
      </c>
      <c r="E280" s="12">
        <v>6.945632562</v>
      </c>
      <c r="F280" s="6">
        <f t="shared" si="22"/>
        <v>1893.6249999999795</v>
      </c>
      <c r="G280" s="6">
        <f>G273*5/12+G285*7/12</f>
        <v>3.7208333333333337</v>
      </c>
      <c r="H280" s="6">
        <f t="shared" si="19"/>
        <v>143.43374359456936</v>
      </c>
      <c r="I280" s="6">
        <f t="shared" si="20"/>
        <v>8.67281974136771</v>
      </c>
      <c r="J280" s="6">
        <f t="shared" si="21"/>
        <v>10.430586206987435</v>
      </c>
      <c r="K280" s="6">
        <f t="shared" si="23"/>
        <v>14.588056535807816</v>
      </c>
    </row>
    <row r="281" spans="1:11" ht="12.75">
      <c r="A281" s="2">
        <v>1893.09</v>
      </c>
      <c r="B281" s="6">
        <v>4.37</v>
      </c>
      <c r="C281" s="12">
        <v>0.2475</v>
      </c>
      <c r="D281" s="12">
        <v>0.2875</v>
      </c>
      <c r="E281" s="12">
        <v>7.231071736</v>
      </c>
      <c r="F281" s="6">
        <f t="shared" si="22"/>
        <v>1893.7083333333128</v>
      </c>
      <c r="G281" s="6">
        <f>G273*4/12+G285*8/12</f>
        <v>3.716666666666667</v>
      </c>
      <c r="H281" s="6">
        <f t="shared" si="19"/>
        <v>147.56444949753157</v>
      </c>
      <c r="I281" s="6">
        <f t="shared" si="20"/>
        <v>8.357483123716033</v>
      </c>
      <c r="J281" s="6">
        <f t="shared" si="21"/>
        <v>9.708187466942865</v>
      </c>
      <c r="K281" s="6">
        <f t="shared" si="23"/>
        <v>15.012069079138769</v>
      </c>
    </row>
    <row r="282" spans="1:11" ht="12.75">
      <c r="A282" s="2">
        <v>1893.1</v>
      </c>
      <c r="B282" s="6">
        <v>4.5</v>
      </c>
      <c r="C282" s="12">
        <v>0.2483</v>
      </c>
      <c r="D282" s="12">
        <v>0.2783</v>
      </c>
      <c r="E282" s="12">
        <v>7.326212727</v>
      </c>
      <c r="F282" s="6">
        <f t="shared" si="22"/>
        <v>1893.791666666646</v>
      </c>
      <c r="G282" s="6">
        <f>G273*3/12+G285*9/12</f>
        <v>3.7125000000000004</v>
      </c>
      <c r="H282" s="6">
        <f t="shared" si="19"/>
        <v>149.98090295010348</v>
      </c>
      <c r="I282" s="6">
        <f t="shared" si="20"/>
        <v>8.275612933891265</v>
      </c>
      <c r="J282" s="6">
        <f t="shared" si="21"/>
        <v>9.275485620225288</v>
      </c>
      <c r="K282" s="6">
        <f t="shared" si="23"/>
        <v>15.27179415352019</v>
      </c>
    </row>
    <row r="283" spans="1:11" ht="12.75">
      <c r="A283" s="2">
        <v>1893.11</v>
      </c>
      <c r="B283" s="6">
        <v>4.57</v>
      </c>
      <c r="C283" s="12">
        <v>0.2492</v>
      </c>
      <c r="D283" s="12">
        <v>0.2692</v>
      </c>
      <c r="E283" s="12">
        <v>7.135922645</v>
      </c>
      <c r="F283" s="6">
        <f t="shared" si="22"/>
        <v>1893.8749999999793</v>
      </c>
      <c r="G283" s="6">
        <f>G273*2/12+G285*10/12</f>
        <v>3.7083333333333335</v>
      </c>
      <c r="H283" s="6">
        <f t="shared" si="19"/>
        <v>156.37561889517931</v>
      </c>
      <c r="I283" s="6">
        <f t="shared" si="20"/>
        <v>8.527090640848726</v>
      </c>
      <c r="J283" s="6">
        <f t="shared" si="21"/>
        <v>9.211447835138351</v>
      </c>
      <c r="K283" s="6">
        <f t="shared" si="23"/>
        <v>15.942411400571677</v>
      </c>
    </row>
    <row r="284" spans="1:11" ht="12.75">
      <c r="A284" s="2">
        <v>1893.12</v>
      </c>
      <c r="B284" s="6">
        <v>4.41</v>
      </c>
      <c r="C284" s="12">
        <v>0.25</v>
      </c>
      <c r="D284" s="12">
        <v>0.26</v>
      </c>
      <c r="E284" s="12">
        <v>7.040773554</v>
      </c>
      <c r="F284" s="6">
        <f t="shared" si="22"/>
        <v>1893.9583333333126</v>
      </c>
      <c r="G284" s="6">
        <f>G273*1/12+G285*11/12</f>
        <v>3.704166666666667</v>
      </c>
      <c r="H284" s="6">
        <f t="shared" si="19"/>
        <v>152.94003588401728</v>
      </c>
      <c r="I284" s="6">
        <f t="shared" si="20"/>
        <v>8.670070061452225</v>
      </c>
      <c r="J284" s="6">
        <f t="shared" si="21"/>
        <v>9.016872863910315</v>
      </c>
      <c r="K284" s="6">
        <f t="shared" si="23"/>
        <v>15.612694335464935</v>
      </c>
    </row>
    <row r="285" spans="1:11" ht="12.75">
      <c r="A285" s="2">
        <v>1894.01</v>
      </c>
      <c r="B285" s="6">
        <v>4.32</v>
      </c>
      <c r="C285" s="12">
        <v>0.2467</v>
      </c>
      <c r="D285" s="12">
        <v>0.2517</v>
      </c>
      <c r="E285" s="12">
        <v>6.850483471</v>
      </c>
      <c r="F285" s="6">
        <f t="shared" si="22"/>
        <v>1894.0416666666458</v>
      </c>
      <c r="G285" s="6">
        <v>3.7</v>
      </c>
      <c r="H285" s="6">
        <f t="shared" si="19"/>
        <v>153.98041969817632</v>
      </c>
      <c r="I285" s="6">
        <f t="shared" si="20"/>
        <v>8.793279986004652</v>
      </c>
      <c r="J285" s="6">
        <f t="shared" si="21"/>
        <v>8.971498064359023</v>
      </c>
      <c r="K285" s="6">
        <f t="shared" si="23"/>
        <v>15.739869351948224</v>
      </c>
    </row>
    <row r="286" spans="1:11" ht="12.75">
      <c r="A286" s="2">
        <v>1894.02</v>
      </c>
      <c r="B286" s="6">
        <v>4.38</v>
      </c>
      <c r="C286" s="12">
        <v>0.2433</v>
      </c>
      <c r="D286" s="12">
        <v>0.2433</v>
      </c>
      <c r="E286" s="12">
        <v>6.755342479</v>
      </c>
      <c r="F286" s="6">
        <f t="shared" si="22"/>
        <v>1894.124999999979</v>
      </c>
      <c r="G286" s="6">
        <f>G285*11/12+G297*1/12</f>
        <v>3.6800000000000006</v>
      </c>
      <c r="H286" s="6">
        <f t="shared" si="19"/>
        <v>158.31778822830572</v>
      </c>
      <c r="I286" s="6">
        <f t="shared" si="20"/>
        <v>8.794227825558625</v>
      </c>
      <c r="J286" s="6">
        <f t="shared" si="21"/>
        <v>8.794227825558625</v>
      </c>
      <c r="K286" s="6">
        <f t="shared" si="23"/>
        <v>16.202736596449927</v>
      </c>
    </row>
    <row r="287" spans="1:11" ht="12.75">
      <c r="A287" s="2">
        <v>1894.03</v>
      </c>
      <c r="B287" s="6">
        <v>4.51</v>
      </c>
      <c r="C287" s="12">
        <v>0.24</v>
      </c>
      <c r="D287" s="12">
        <v>0.235</v>
      </c>
      <c r="E287" s="12">
        <v>6.565052397</v>
      </c>
      <c r="F287" s="6">
        <f t="shared" si="22"/>
        <v>1894.2083333333123</v>
      </c>
      <c r="G287" s="6">
        <f>G285*10/12+G297*2/12</f>
        <v>3.66</v>
      </c>
      <c r="H287" s="6">
        <f t="shared" si="19"/>
        <v>167.74180819992014</v>
      </c>
      <c r="I287" s="6">
        <f t="shared" si="20"/>
        <v>8.926393341015705</v>
      </c>
      <c r="J287" s="6">
        <f t="shared" si="21"/>
        <v>8.740426813077878</v>
      </c>
      <c r="K287" s="6">
        <f t="shared" si="23"/>
        <v>17.18762208812194</v>
      </c>
    </row>
    <row r="288" spans="1:11" ht="12.75">
      <c r="A288" s="2">
        <v>1894.04</v>
      </c>
      <c r="B288" s="6">
        <v>4.57</v>
      </c>
      <c r="C288" s="12">
        <v>0.2367</v>
      </c>
      <c r="D288" s="12">
        <v>0.2267</v>
      </c>
      <c r="E288" s="12">
        <v>6.565052397</v>
      </c>
      <c r="F288" s="6">
        <f t="shared" si="22"/>
        <v>1894.2916666666456</v>
      </c>
      <c r="G288" s="6">
        <f>G285*9/12+G297*3/12</f>
        <v>3.64</v>
      </c>
      <c r="H288" s="6">
        <f t="shared" si="19"/>
        <v>169.97340653517406</v>
      </c>
      <c r="I288" s="6">
        <f t="shared" si="20"/>
        <v>8.803655432576738</v>
      </c>
      <c r="J288" s="6">
        <f t="shared" si="21"/>
        <v>8.431722376701085</v>
      </c>
      <c r="K288" s="6">
        <f t="shared" si="23"/>
        <v>17.434849078052455</v>
      </c>
    </row>
    <row r="289" spans="1:11" ht="12.75">
      <c r="A289" s="2">
        <v>1894.05</v>
      </c>
      <c r="B289" s="6">
        <v>4.4</v>
      </c>
      <c r="C289" s="12">
        <v>0.2333</v>
      </c>
      <c r="D289" s="12">
        <v>0.2183</v>
      </c>
      <c r="E289" s="12">
        <v>6.565052397</v>
      </c>
      <c r="F289" s="6">
        <f t="shared" si="22"/>
        <v>1894.3749999999789</v>
      </c>
      <c r="G289" s="6">
        <f>G285*8/12+G297*4/12</f>
        <v>3.62</v>
      </c>
      <c r="H289" s="6">
        <f t="shared" si="19"/>
        <v>163.65054458528795</v>
      </c>
      <c r="I289" s="6">
        <f t="shared" si="20"/>
        <v>8.677198193579017</v>
      </c>
      <c r="J289" s="6">
        <f t="shared" si="21"/>
        <v>8.119298609765535</v>
      </c>
      <c r="K289" s="6">
        <f t="shared" si="23"/>
        <v>16.80875192091801</v>
      </c>
    </row>
    <row r="290" spans="1:11" ht="12.75">
      <c r="A290" s="2">
        <v>1894.06</v>
      </c>
      <c r="B290" s="6">
        <v>4.34</v>
      </c>
      <c r="C290" s="12">
        <v>0.23</v>
      </c>
      <c r="D290" s="12">
        <v>0.21</v>
      </c>
      <c r="E290" s="12">
        <v>6.565052397</v>
      </c>
      <c r="F290" s="6">
        <f t="shared" si="22"/>
        <v>1894.458333333312</v>
      </c>
      <c r="G290" s="6">
        <f>G285*7/12+G297*5/12</f>
        <v>3.6000000000000005</v>
      </c>
      <c r="H290" s="6">
        <f t="shared" si="19"/>
        <v>161.418946250034</v>
      </c>
      <c r="I290" s="6">
        <f t="shared" si="20"/>
        <v>8.55446028514005</v>
      </c>
      <c r="J290" s="6">
        <f t="shared" si="21"/>
        <v>7.810594173388742</v>
      </c>
      <c r="K290" s="6">
        <f t="shared" si="23"/>
        <v>16.60631969529253</v>
      </c>
    </row>
    <row r="291" spans="1:11" ht="12.75">
      <c r="A291" s="2">
        <v>1894.07</v>
      </c>
      <c r="B291" s="6">
        <v>4.25</v>
      </c>
      <c r="C291" s="12">
        <v>0.2267</v>
      </c>
      <c r="D291" s="12">
        <v>0.2017</v>
      </c>
      <c r="E291" s="12">
        <v>6.565052397</v>
      </c>
      <c r="F291" s="6">
        <f t="shared" si="22"/>
        <v>1894.5416666666454</v>
      </c>
      <c r="G291" s="6">
        <f>G285*6/12+G297*6/12</f>
        <v>3.58</v>
      </c>
      <c r="H291" s="6">
        <f t="shared" si="19"/>
        <v>158.07154874715312</v>
      </c>
      <c r="I291" s="6">
        <f t="shared" si="20"/>
        <v>8.431722376701085</v>
      </c>
      <c r="J291" s="6">
        <f t="shared" si="21"/>
        <v>7.501889737011948</v>
      </c>
      <c r="K291" s="6">
        <f t="shared" si="23"/>
        <v>16.289679714916954</v>
      </c>
    </row>
    <row r="292" spans="1:11" ht="12.75">
      <c r="A292" s="2">
        <v>1894.08</v>
      </c>
      <c r="B292" s="6">
        <v>4.41</v>
      </c>
      <c r="C292" s="12">
        <v>0.2233</v>
      </c>
      <c r="D292" s="12">
        <v>0.1933</v>
      </c>
      <c r="E292" s="12">
        <v>6.755342479</v>
      </c>
      <c r="F292" s="6">
        <f t="shared" si="22"/>
        <v>1894.6249999999786</v>
      </c>
      <c r="G292" s="6">
        <f>G285*5/12+G297*7/12</f>
        <v>3.5599999999999996</v>
      </c>
      <c r="H292" s="6">
        <f t="shared" si="19"/>
        <v>159.40215664082837</v>
      </c>
      <c r="I292" s="6">
        <f t="shared" si="20"/>
        <v>8.071315550543531</v>
      </c>
      <c r="J292" s="6">
        <f t="shared" si="21"/>
        <v>6.98694713802089</v>
      </c>
      <c r="K292" s="6">
        <f t="shared" si="23"/>
        <v>16.457777072998372</v>
      </c>
    </row>
    <row r="293" spans="1:11" ht="12.75">
      <c r="A293" s="2">
        <v>1894.09</v>
      </c>
      <c r="B293" s="6">
        <v>4.48</v>
      </c>
      <c r="C293" s="12">
        <v>0.22</v>
      </c>
      <c r="D293" s="12">
        <v>0.185</v>
      </c>
      <c r="E293" s="12">
        <v>6.850483471</v>
      </c>
      <c r="F293" s="6">
        <f t="shared" si="22"/>
        <v>1894.7083333333119</v>
      </c>
      <c r="G293" s="6">
        <f>G285*4/12+G297*8/12</f>
        <v>3.54</v>
      </c>
      <c r="H293" s="6">
        <f t="shared" si="19"/>
        <v>159.6833982055162</v>
      </c>
      <c r="I293" s="6">
        <f t="shared" si="20"/>
        <v>7.841595447592313</v>
      </c>
      <c r="J293" s="6">
        <f t="shared" si="21"/>
        <v>6.594068899111718</v>
      </c>
      <c r="K293" s="6">
        <f t="shared" si="23"/>
        <v>16.52231544487722</v>
      </c>
    </row>
    <row r="294" spans="1:11" ht="12.75">
      <c r="A294" s="2">
        <v>1894.1</v>
      </c>
      <c r="B294" s="6">
        <v>4.34</v>
      </c>
      <c r="C294" s="12">
        <v>0.2167</v>
      </c>
      <c r="D294" s="12">
        <v>0.1767</v>
      </c>
      <c r="E294" s="12">
        <v>6.660193388</v>
      </c>
      <c r="F294" s="6">
        <f t="shared" si="22"/>
        <v>1894.7916666666451</v>
      </c>
      <c r="G294" s="6">
        <f>G285*3/12+G297*9/12</f>
        <v>3.5200000000000005</v>
      </c>
      <c r="H294" s="6">
        <f t="shared" si="19"/>
        <v>159.1130734896312</v>
      </c>
      <c r="I294" s="6">
        <f t="shared" si="20"/>
        <v>7.944655074931585</v>
      </c>
      <c r="J294" s="6">
        <f t="shared" si="21"/>
        <v>6.478175134934985</v>
      </c>
      <c r="K294" s="6">
        <f t="shared" si="23"/>
        <v>16.50290420570843</v>
      </c>
    </row>
    <row r="295" spans="1:11" ht="12.75">
      <c r="A295" s="2">
        <v>1894.11</v>
      </c>
      <c r="B295" s="6">
        <v>4.34</v>
      </c>
      <c r="C295" s="12">
        <v>0.2133</v>
      </c>
      <c r="D295" s="12">
        <v>0.1683</v>
      </c>
      <c r="E295" s="12">
        <v>6.660193388</v>
      </c>
      <c r="F295" s="6">
        <f t="shared" si="22"/>
        <v>1894.8749999999784</v>
      </c>
      <c r="G295" s="6">
        <f>G285*2/12+G297*10/12</f>
        <v>3.5</v>
      </c>
      <c r="H295" s="6">
        <f t="shared" si="19"/>
        <v>159.1130734896312</v>
      </c>
      <c r="I295" s="6">
        <f t="shared" si="20"/>
        <v>7.820004280031875</v>
      </c>
      <c r="J295" s="6">
        <f t="shared" si="21"/>
        <v>6.1702143475356985</v>
      </c>
      <c r="K295" s="6">
        <f t="shared" si="23"/>
        <v>16.542784447444554</v>
      </c>
    </row>
    <row r="296" spans="1:11" ht="12.75">
      <c r="A296" s="2">
        <v>1894.12</v>
      </c>
      <c r="B296" s="6">
        <v>4.3</v>
      </c>
      <c r="C296" s="12">
        <v>0.21</v>
      </c>
      <c r="D296" s="12">
        <v>0.16</v>
      </c>
      <c r="E296" s="12">
        <v>6.565052397</v>
      </c>
      <c r="F296" s="6">
        <f t="shared" si="22"/>
        <v>1894.9583333333117</v>
      </c>
      <c r="G296" s="6">
        <f>G285*1/12+G297*11/12</f>
        <v>3.4800000000000004</v>
      </c>
      <c r="H296" s="6">
        <f t="shared" si="19"/>
        <v>159.93121402653136</v>
      </c>
      <c r="I296" s="6">
        <f t="shared" si="20"/>
        <v>7.810594173388742</v>
      </c>
      <c r="J296" s="6">
        <f t="shared" si="21"/>
        <v>5.950928894010469</v>
      </c>
      <c r="K296" s="6">
        <f t="shared" si="23"/>
        <v>16.672466333767726</v>
      </c>
    </row>
    <row r="297" spans="1:11" ht="12.75">
      <c r="A297" s="2">
        <v>1895.01</v>
      </c>
      <c r="B297" s="6">
        <v>4.25</v>
      </c>
      <c r="C297" s="12">
        <v>0.2083</v>
      </c>
      <c r="D297" s="12">
        <v>0.1675</v>
      </c>
      <c r="E297" s="12">
        <v>6.565052397</v>
      </c>
      <c r="F297" s="6">
        <f t="shared" si="22"/>
        <v>1895.041666666645</v>
      </c>
      <c r="G297" s="6">
        <v>3.46</v>
      </c>
      <c r="H297" s="6">
        <f t="shared" si="19"/>
        <v>158.07154874715312</v>
      </c>
      <c r="I297" s="6">
        <f t="shared" si="20"/>
        <v>7.747365553889881</v>
      </c>
      <c r="J297" s="6">
        <f t="shared" si="21"/>
        <v>6.229878685917211</v>
      </c>
      <c r="K297" s="6">
        <f t="shared" si="23"/>
        <v>16.52444393516272</v>
      </c>
    </row>
    <row r="298" spans="1:11" ht="12.75">
      <c r="A298" s="2">
        <v>1895.02</v>
      </c>
      <c r="B298" s="6">
        <v>4.19</v>
      </c>
      <c r="C298" s="12">
        <v>0.2067</v>
      </c>
      <c r="D298" s="12">
        <v>0.175</v>
      </c>
      <c r="E298" s="12">
        <v>6.565052397</v>
      </c>
      <c r="F298" s="6">
        <f t="shared" si="22"/>
        <v>1895.1249999999782</v>
      </c>
      <c r="G298" s="6">
        <f>G297*11/12+G309*1/12</f>
        <v>3.4716666666666667</v>
      </c>
      <c r="H298" s="6">
        <f t="shared" si="19"/>
        <v>155.8399504118992</v>
      </c>
      <c r="I298" s="6">
        <f t="shared" si="20"/>
        <v>7.687856264949775</v>
      </c>
      <c r="J298" s="6">
        <f t="shared" si="21"/>
        <v>6.5088284778239505</v>
      </c>
      <c r="K298" s="6">
        <f t="shared" si="23"/>
        <v>16.33123769321141</v>
      </c>
    </row>
    <row r="299" spans="1:11" ht="12.75">
      <c r="A299" s="2">
        <v>1895.03</v>
      </c>
      <c r="B299" s="6">
        <v>4.19</v>
      </c>
      <c r="C299" s="12">
        <v>0.205</v>
      </c>
      <c r="D299" s="12">
        <v>0.1825</v>
      </c>
      <c r="E299" s="12">
        <v>6.565052397</v>
      </c>
      <c r="F299" s="6">
        <f t="shared" si="22"/>
        <v>1895.2083333333114</v>
      </c>
      <c r="G299" s="6">
        <f>G297*10/12+G309*2/12</f>
        <v>3.4833333333333334</v>
      </c>
      <c r="H299" s="6">
        <f t="shared" si="19"/>
        <v>155.8399504118992</v>
      </c>
      <c r="I299" s="6">
        <f t="shared" si="20"/>
        <v>7.624627645450914</v>
      </c>
      <c r="J299" s="6">
        <f t="shared" si="21"/>
        <v>6.787778269730692</v>
      </c>
      <c r="K299" s="6">
        <f t="shared" si="23"/>
        <v>16.3646254271748</v>
      </c>
    </row>
    <row r="300" spans="1:11" ht="12.75">
      <c r="A300" s="2">
        <v>1895.04</v>
      </c>
      <c r="B300" s="6">
        <v>4.37</v>
      </c>
      <c r="C300" s="12">
        <v>0.2033</v>
      </c>
      <c r="D300" s="12">
        <v>0.19</v>
      </c>
      <c r="E300" s="12">
        <v>6.850483471</v>
      </c>
      <c r="F300" s="6">
        <f t="shared" si="22"/>
        <v>1895.2916666666447</v>
      </c>
      <c r="G300" s="6">
        <f>G297*9/12+G309*3/12</f>
        <v>3.495</v>
      </c>
      <c r="H300" s="6">
        <f t="shared" si="19"/>
        <v>155.76260048172006</v>
      </c>
      <c r="I300" s="6">
        <f t="shared" si="20"/>
        <v>7.246347065888715</v>
      </c>
      <c r="J300" s="6">
        <f t="shared" si="21"/>
        <v>6.772286977466089</v>
      </c>
      <c r="K300" s="6">
        <f t="shared" si="23"/>
        <v>16.387543823686308</v>
      </c>
    </row>
    <row r="301" spans="1:11" ht="12.75">
      <c r="A301" s="2">
        <v>1895.05</v>
      </c>
      <c r="B301" s="6">
        <v>4.61</v>
      </c>
      <c r="C301" s="12">
        <v>0.2017</v>
      </c>
      <c r="D301" s="12">
        <v>0.1975</v>
      </c>
      <c r="E301" s="12">
        <v>6.945632562</v>
      </c>
      <c r="F301" s="6">
        <f t="shared" si="22"/>
        <v>1895.374999999978</v>
      </c>
      <c r="G301" s="6">
        <f>G297*8/12+G309*4/12</f>
        <v>3.506666666666667</v>
      </c>
      <c r="H301" s="6">
        <f t="shared" si="19"/>
        <v>162.0660681301384</v>
      </c>
      <c r="I301" s="6">
        <f t="shared" si="20"/>
        <v>7.090829922309959</v>
      </c>
      <c r="J301" s="6">
        <f t="shared" si="21"/>
        <v>6.9431775391979045</v>
      </c>
      <c r="K301" s="6">
        <f t="shared" si="23"/>
        <v>17.08036955338239</v>
      </c>
    </row>
    <row r="302" spans="1:11" ht="12.75">
      <c r="A302" s="2">
        <v>1895.06</v>
      </c>
      <c r="B302" s="6">
        <v>4.7</v>
      </c>
      <c r="C302" s="12">
        <v>0.2</v>
      </c>
      <c r="D302" s="12">
        <v>0.205</v>
      </c>
      <c r="E302" s="12">
        <v>7.040773554</v>
      </c>
      <c r="F302" s="6">
        <f t="shared" si="22"/>
        <v>1895.4583333333112</v>
      </c>
      <c r="G302" s="6">
        <f>G297*7/12+G309*5/12</f>
        <v>3.518333333333333</v>
      </c>
      <c r="H302" s="6">
        <f t="shared" si="19"/>
        <v>162.99731715530186</v>
      </c>
      <c r="I302" s="6">
        <f t="shared" si="20"/>
        <v>6.936056049161781</v>
      </c>
      <c r="J302" s="6">
        <f t="shared" si="21"/>
        <v>7.109457450390825</v>
      </c>
      <c r="K302" s="6">
        <f t="shared" si="23"/>
        <v>17.207413539783396</v>
      </c>
    </row>
    <row r="303" spans="1:11" ht="12.75">
      <c r="A303" s="2">
        <v>1895.07</v>
      </c>
      <c r="B303" s="6">
        <v>4.72</v>
      </c>
      <c r="C303" s="12">
        <v>0.1983</v>
      </c>
      <c r="D303" s="12">
        <v>0.2125</v>
      </c>
      <c r="E303" s="12">
        <v>6.945632562</v>
      </c>
      <c r="F303" s="6">
        <f t="shared" si="22"/>
        <v>1895.5416666666445</v>
      </c>
      <c r="G303" s="6">
        <f>G297*6/12+G309*6/12</f>
        <v>3.53</v>
      </c>
      <c r="H303" s="6">
        <f t="shared" si="19"/>
        <v>165.9331543545018</v>
      </c>
      <c r="I303" s="6">
        <f t="shared" si="20"/>
        <v>6.97130180264782</v>
      </c>
      <c r="J303" s="6">
        <f t="shared" si="21"/>
        <v>7.47050747888382</v>
      </c>
      <c r="K303" s="6">
        <f t="shared" si="23"/>
        <v>17.546014648740556</v>
      </c>
    </row>
    <row r="304" spans="1:11" ht="12.75">
      <c r="A304" s="2">
        <v>1895.08</v>
      </c>
      <c r="B304" s="6">
        <v>4.79</v>
      </c>
      <c r="C304" s="12">
        <v>0.1967</v>
      </c>
      <c r="D304" s="12">
        <v>0.22</v>
      </c>
      <c r="E304" s="12">
        <v>6.850483471</v>
      </c>
      <c r="F304" s="6">
        <f t="shared" si="22"/>
        <v>1895.6249999999777</v>
      </c>
      <c r="G304" s="6">
        <f>G297*5/12+G309*7/12</f>
        <v>3.541666666666667</v>
      </c>
      <c r="H304" s="6">
        <f t="shared" si="19"/>
        <v>170.73291906348717</v>
      </c>
      <c r="I304" s="6">
        <f t="shared" si="20"/>
        <v>7.0110992024609455</v>
      </c>
      <c r="J304" s="6">
        <f t="shared" si="21"/>
        <v>7.841595447592313</v>
      </c>
      <c r="K304" s="6">
        <f t="shared" si="23"/>
        <v>18.074072547241798</v>
      </c>
    </row>
    <row r="305" spans="1:11" ht="12.75">
      <c r="A305" s="2">
        <v>1895.09</v>
      </c>
      <c r="B305" s="6">
        <v>4.82</v>
      </c>
      <c r="C305" s="12">
        <v>0.195</v>
      </c>
      <c r="D305" s="12">
        <v>0.2275</v>
      </c>
      <c r="E305" s="12">
        <v>6.850483471</v>
      </c>
      <c r="F305" s="6">
        <f t="shared" si="22"/>
        <v>1895.708333333311</v>
      </c>
      <c r="G305" s="6">
        <f>G297*4/12+G309*8/12</f>
        <v>3.5533333333333332</v>
      </c>
      <c r="H305" s="6">
        <f t="shared" si="19"/>
        <v>171.80222753361343</v>
      </c>
      <c r="I305" s="6">
        <f t="shared" si="20"/>
        <v>6.950505055820459</v>
      </c>
      <c r="J305" s="6">
        <f t="shared" si="21"/>
        <v>8.10892256512387</v>
      </c>
      <c r="K305" s="6">
        <f t="shared" si="23"/>
        <v>18.20033594660547</v>
      </c>
    </row>
    <row r="306" spans="1:11" ht="12.75">
      <c r="A306" s="2">
        <v>1895.1</v>
      </c>
      <c r="B306" s="6">
        <v>4.75</v>
      </c>
      <c r="C306" s="12">
        <v>0.1933</v>
      </c>
      <c r="D306" s="12">
        <v>0.235</v>
      </c>
      <c r="E306" s="12">
        <v>6.850483471</v>
      </c>
      <c r="F306" s="6">
        <f t="shared" si="22"/>
        <v>1895.7916666666442</v>
      </c>
      <c r="G306" s="6">
        <f>G297*3/12+G309*9/12</f>
        <v>3.5649999999999995</v>
      </c>
      <c r="H306" s="6">
        <f t="shared" si="19"/>
        <v>169.30717443665222</v>
      </c>
      <c r="I306" s="6">
        <f t="shared" si="20"/>
        <v>6.8899109091799735</v>
      </c>
      <c r="J306" s="6">
        <f t="shared" si="21"/>
        <v>8.376249682655425</v>
      </c>
      <c r="K306" s="6">
        <f t="shared" si="23"/>
        <v>17.94470662246648</v>
      </c>
    </row>
    <row r="307" spans="1:11" ht="12.75">
      <c r="A307" s="2">
        <v>1895.11</v>
      </c>
      <c r="B307" s="6">
        <v>4.59</v>
      </c>
      <c r="C307" s="12">
        <v>0.1917</v>
      </c>
      <c r="D307" s="12">
        <v>0.2425</v>
      </c>
      <c r="E307" s="12">
        <v>6.850483471</v>
      </c>
      <c r="F307" s="6">
        <f t="shared" si="22"/>
        <v>1895.8749999999775</v>
      </c>
      <c r="G307" s="6">
        <f>G297*2/12+G309*10/12</f>
        <v>3.5766666666666667</v>
      </c>
      <c r="H307" s="6">
        <f t="shared" si="19"/>
        <v>163.60419592931234</v>
      </c>
      <c r="I307" s="6">
        <f t="shared" si="20"/>
        <v>6.832881124106574</v>
      </c>
      <c r="J307" s="6">
        <f t="shared" si="21"/>
        <v>8.643576800186981</v>
      </c>
      <c r="K307" s="6">
        <f t="shared" si="23"/>
        <v>17.3429989919217</v>
      </c>
    </row>
    <row r="308" spans="1:11" ht="12.75">
      <c r="A308" s="2">
        <v>1895.12</v>
      </c>
      <c r="B308" s="6">
        <v>4.32</v>
      </c>
      <c r="C308" s="12">
        <v>0.19</v>
      </c>
      <c r="D308" s="12">
        <v>0.25</v>
      </c>
      <c r="E308" s="12">
        <v>6.755342479</v>
      </c>
      <c r="F308" s="6">
        <f t="shared" si="22"/>
        <v>1895.9583333333107</v>
      </c>
      <c r="G308" s="6">
        <f>G297*1/12+G309*11/12</f>
        <v>3.588333333333334</v>
      </c>
      <c r="H308" s="6">
        <f t="shared" si="19"/>
        <v>156.14905140326044</v>
      </c>
      <c r="I308" s="6">
        <f t="shared" si="20"/>
        <v>6.867666612643399</v>
      </c>
      <c r="J308" s="6">
        <f t="shared" si="21"/>
        <v>9.036403437688683</v>
      </c>
      <c r="K308" s="6">
        <f t="shared" si="23"/>
        <v>16.548415156667964</v>
      </c>
    </row>
    <row r="309" spans="1:11" ht="12.75">
      <c r="A309" s="2">
        <v>1896.01</v>
      </c>
      <c r="B309" s="6">
        <v>4.27</v>
      </c>
      <c r="C309" s="12">
        <v>0.1892</v>
      </c>
      <c r="D309" s="12">
        <v>0.2467</v>
      </c>
      <c r="E309" s="12">
        <v>6.660193388</v>
      </c>
      <c r="F309" s="6">
        <f t="shared" si="22"/>
        <v>1896.041666666644</v>
      </c>
      <c r="G309" s="6">
        <v>3.6</v>
      </c>
      <c r="H309" s="6">
        <f t="shared" si="19"/>
        <v>156.54673359463715</v>
      </c>
      <c r="I309" s="6">
        <f t="shared" si="20"/>
        <v>6.936450116183923</v>
      </c>
      <c r="J309" s="6">
        <f t="shared" si="21"/>
        <v>9.044515029929036</v>
      </c>
      <c r="K309" s="6">
        <f t="shared" si="23"/>
        <v>16.576224828568193</v>
      </c>
    </row>
    <row r="310" spans="1:11" ht="12.75">
      <c r="A310" s="2">
        <v>1896.02</v>
      </c>
      <c r="B310" s="6">
        <v>4.45</v>
      </c>
      <c r="C310" s="12">
        <v>0.1883</v>
      </c>
      <c r="D310" s="12">
        <v>0.2433</v>
      </c>
      <c r="E310" s="12">
        <v>6.565052397</v>
      </c>
      <c r="F310" s="6">
        <f t="shared" si="22"/>
        <v>1896.1249999999773</v>
      </c>
      <c r="G310" s="6">
        <f>G309*11/12+G321*1/12</f>
        <v>3.5833333333333335</v>
      </c>
      <c r="H310" s="6">
        <f t="shared" si="19"/>
        <v>165.5102098646662</v>
      </c>
      <c r="I310" s="6">
        <f t="shared" si="20"/>
        <v>7.003499442138572</v>
      </c>
      <c r="J310" s="6">
        <f t="shared" si="21"/>
        <v>9.049131249454671</v>
      </c>
      <c r="K310" s="6">
        <f t="shared" si="23"/>
        <v>17.51540335263727</v>
      </c>
    </row>
    <row r="311" spans="1:11" ht="12.75">
      <c r="A311" s="2">
        <v>1896.03</v>
      </c>
      <c r="B311" s="6">
        <v>4.38</v>
      </c>
      <c r="C311" s="12">
        <v>0.1875</v>
      </c>
      <c r="D311" s="12">
        <v>0.24</v>
      </c>
      <c r="E311" s="12">
        <v>6.565052397</v>
      </c>
      <c r="F311" s="6">
        <f t="shared" si="22"/>
        <v>1896.2083333333105</v>
      </c>
      <c r="G311" s="6">
        <f>G309*10/12+G321*2/12</f>
        <v>3.5666666666666664</v>
      </c>
      <c r="H311" s="6">
        <f t="shared" si="19"/>
        <v>162.90667847353663</v>
      </c>
      <c r="I311" s="6">
        <f t="shared" si="20"/>
        <v>6.97374479766852</v>
      </c>
      <c r="J311" s="6">
        <f t="shared" si="21"/>
        <v>8.926393341015705</v>
      </c>
      <c r="K311" s="6">
        <f t="shared" si="23"/>
        <v>17.232362712298617</v>
      </c>
    </row>
    <row r="312" spans="1:11" ht="12.75">
      <c r="A312" s="2">
        <v>1896.04</v>
      </c>
      <c r="B312" s="6">
        <v>4.42</v>
      </c>
      <c r="C312" s="12">
        <v>0.1867</v>
      </c>
      <c r="D312" s="12">
        <v>0.2367</v>
      </c>
      <c r="E312" s="12">
        <v>6.469903306</v>
      </c>
      <c r="F312" s="6">
        <f t="shared" si="22"/>
        <v>1896.2916666666438</v>
      </c>
      <c r="G312" s="6">
        <f>G309*9/12+G321*3/12</f>
        <v>3.55</v>
      </c>
      <c r="H312" s="6">
        <f t="shared" si="19"/>
        <v>166.81206332699398</v>
      </c>
      <c r="I312" s="6">
        <f t="shared" si="20"/>
        <v>7.04611136270357</v>
      </c>
      <c r="J312" s="6">
        <f t="shared" si="21"/>
        <v>8.933125653732914</v>
      </c>
      <c r="K312" s="6">
        <f t="shared" si="23"/>
        <v>17.64369937813001</v>
      </c>
    </row>
    <row r="313" spans="1:11" ht="12.75">
      <c r="A313" s="2">
        <v>1896.05</v>
      </c>
      <c r="B313" s="6">
        <v>4.4</v>
      </c>
      <c r="C313" s="12">
        <v>0.1858</v>
      </c>
      <c r="D313" s="12">
        <v>0.2333</v>
      </c>
      <c r="E313" s="12">
        <v>6.374754215</v>
      </c>
      <c r="F313" s="6">
        <f t="shared" si="22"/>
        <v>1896.374999999977</v>
      </c>
      <c r="G313" s="6">
        <f>G309*8/12+G321*4/12</f>
        <v>3.533333333333333</v>
      </c>
      <c r="H313" s="6">
        <f t="shared" si="19"/>
        <v>168.5358154628084</v>
      </c>
      <c r="I313" s="6">
        <f t="shared" si="20"/>
        <v>7.1168078438613165</v>
      </c>
      <c r="J313" s="6">
        <f t="shared" si="21"/>
        <v>8.93622857897118</v>
      </c>
      <c r="K313" s="6">
        <f t="shared" si="23"/>
        <v>17.828266894232836</v>
      </c>
    </row>
    <row r="314" spans="1:11" ht="12.75">
      <c r="A314" s="2">
        <v>1896.06</v>
      </c>
      <c r="B314" s="6">
        <v>4.32</v>
      </c>
      <c r="C314" s="12">
        <v>0.185</v>
      </c>
      <c r="D314" s="12">
        <v>0.23</v>
      </c>
      <c r="E314" s="12">
        <v>6.279613223</v>
      </c>
      <c r="F314" s="6">
        <f t="shared" si="22"/>
        <v>1896.4583333333103</v>
      </c>
      <c r="G314" s="6">
        <f>G309*7/12+G321*5/12</f>
        <v>3.5166666666666666</v>
      </c>
      <c r="H314" s="6">
        <f t="shared" si="19"/>
        <v>167.97854940117858</v>
      </c>
      <c r="I314" s="6">
        <f t="shared" si="20"/>
        <v>7.193525842411582</v>
      </c>
      <c r="J314" s="6">
        <f t="shared" si="21"/>
        <v>8.943302398673861</v>
      </c>
      <c r="K314" s="6">
        <f t="shared" si="23"/>
        <v>17.77757861643047</v>
      </c>
    </row>
    <row r="315" spans="1:11" ht="12.75">
      <c r="A315" s="2">
        <v>1896.07</v>
      </c>
      <c r="B315" s="6">
        <v>4.04</v>
      </c>
      <c r="C315" s="12">
        <v>0.1842</v>
      </c>
      <c r="D315" s="12">
        <v>0.2267</v>
      </c>
      <c r="E315" s="12">
        <v>6.279613223</v>
      </c>
      <c r="F315" s="6">
        <f t="shared" si="22"/>
        <v>1896.5416666666436</v>
      </c>
      <c r="G315" s="6">
        <f>G309*6/12+G321*6/12</f>
        <v>3.5</v>
      </c>
      <c r="H315" s="6">
        <f t="shared" si="19"/>
        <v>157.09105082887996</v>
      </c>
      <c r="I315" s="6">
        <f t="shared" si="20"/>
        <v>7.162418703633588</v>
      </c>
      <c r="J315" s="6">
        <f t="shared" si="21"/>
        <v>8.814985451214627</v>
      </c>
      <c r="K315" s="6">
        <f t="shared" si="23"/>
        <v>16.637100103394587</v>
      </c>
    </row>
    <row r="316" spans="1:11" ht="12.75">
      <c r="A316" s="2">
        <v>1896.08</v>
      </c>
      <c r="B316" s="6">
        <v>3.81</v>
      </c>
      <c r="C316" s="12">
        <v>0.1833</v>
      </c>
      <c r="D316" s="12">
        <v>0.2233</v>
      </c>
      <c r="E316" s="12">
        <v>6.279613223</v>
      </c>
      <c r="F316" s="6">
        <f t="shared" si="22"/>
        <v>1896.6249999999768</v>
      </c>
      <c r="G316" s="6">
        <f>G309*5/12+G321*7/12</f>
        <v>3.4833333333333334</v>
      </c>
      <c r="H316" s="6">
        <f t="shared" si="19"/>
        <v>148.14774843020612</v>
      </c>
      <c r="I316" s="6">
        <f t="shared" si="20"/>
        <v>7.127423172508341</v>
      </c>
      <c r="J316" s="6">
        <f t="shared" si="21"/>
        <v>8.682780111408144</v>
      </c>
      <c r="K316" s="6">
        <f t="shared" si="23"/>
        <v>15.703370546226884</v>
      </c>
    </row>
    <row r="317" spans="1:11" ht="12.75">
      <c r="A317" s="2">
        <v>1896.09</v>
      </c>
      <c r="B317" s="6">
        <v>4.01</v>
      </c>
      <c r="C317" s="12">
        <v>0.1825</v>
      </c>
      <c r="D317" s="12">
        <v>0.22</v>
      </c>
      <c r="E317" s="12">
        <v>6.279613223</v>
      </c>
      <c r="F317" s="6">
        <f t="shared" si="22"/>
        <v>1896.70833333331</v>
      </c>
      <c r="G317" s="6">
        <f>G309*4/12+G321*8/12</f>
        <v>3.466666666666667</v>
      </c>
      <c r="H317" s="6">
        <f t="shared" si="19"/>
        <v>155.9245331247051</v>
      </c>
      <c r="I317" s="6">
        <f t="shared" si="20"/>
        <v>7.0963160337303455</v>
      </c>
      <c r="J317" s="6">
        <f t="shared" si="21"/>
        <v>8.55446316394891</v>
      </c>
      <c r="K317" s="6">
        <f t="shared" si="23"/>
        <v>16.54433994303202</v>
      </c>
    </row>
    <row r="318" spans="1:11" ht="12.75">
      <c r="A318" s="2">
        <v>1896.1</v>
      </c>
      <c r="B318" s="6">
        <v>4.1</v>
      </c>
      <c r="C318" s="12">
        <v>0.1817</v>
      </c>
      <c r="D318" s="12">
        <v>0.2167</v>
      </c>
      <c r="E318" s="12">
        <v>6.469903306</v>
      </c>
      <c r="F318" s="6">
        <f t="shared" si="22"/>
        <v>1896.7916666666433</v>
      </c>
      <c r="G318" s="6">
        <f>G309*3/12+G321*9/12</f>
        <v>3.4499999999999997</v>
      </c>
      <c r="H318" s="6">
        <f t="shared" si="19"/>
        <v>154.73517186440617</v>
      </c>
      <c r="I318" s="6">
        <f t="shared" si="20"/>
        <v>6.857409933600635</v>
      </c>
      <c r="J318" s="6">
        <f t="shared" si="21"/>
        <v>8.178319937321175</v>
      </c>
      <c r="K318" s="6">
        <f t="shared" si="23"/>
        <v>16.43886680472589</v>
      </c>
    </row>
    <row r="319" spans="1:11" ht="12.75">
      <c r="A319" s="2">
        <v>1896.11</v>
      </c>
      <c r="B319" s="6">
        <v>4.38</v>
      </c>
      <c r="C319" s="12">
        <v>0.1808</v>
      </c>
      <c r="D319" s="12">
        <v>0.2133</v>
      </c>
      <c r="E319" s="12">
        <v>6.660193388</v>
      </c>
      <c r="F319" s="6">
        <f t="shared" si="22"/>
        <v>1896.8749999999766</v>
      </c>
      <c r="G319" s="6">
        <f>G309*2/12+G321*10/12</f>
        <v>3.4333333333333336</v>
      </c>
      <c r="H319" s="6">
        <f t="shared" si="19"/>
        <v>160.57955342962782</v>
      </c>
      <c r="I319" s="6">
        <f t="shared" si="20"/>
        <v>6.628489328784637</v>
      </c>
      <c r="J319" s="6">
        <f t="shared" si="21"/>
        <v>7.820004280031875</v>
      </c>
      <c r="K319" s="6">
        <f t="shared" si="23"/>
        <v>17.089425242371124</v>
      </c>
    </row>
    <row r="320" spans="1:11" ht="12.75">
      <c r="A320" s="2">
        <v>1896.12</v>
      </c>
      <c r="B320" s="6">
        <v>4.22</v>
      </c>
      <c r="C320" s="12">
        <v>0.18</v>
      </c>
      <c r="D320" s="12">
        <v>0.21</v>
      </c>
      <c r="E320" s="12">
        <v>6.660193388</v>
      </c>
      <c r="F320" s="6">
        <f t="shared" si="22"/>
        <v>1896.9583333333098</v>
      </c>
      <c r="G320" s="6">
        <f>G309*1/12+G321*11/12</f>
        <v>3.4166666666666665</v>
      </c>
      <c r="H320" s="6">
        <f t="shared" si="19"/>
        <v>154.7136336696414</v>
      </c>
      <c r="I320" s="6">
        <f t="shared" si="20"/>
        <v>6.599159729984704</v>
      </c>
      <c r="J320" s="6">
        <f t="shared" si="21"/>
        <v>7.699019684982155</v>
      </c>
      <c r="K320" s="6">
        <f t="shared" si="23"/>
        <v>16.5014041805901</v>
      </c>
    </row>
    <row r="321" spans="1:11" ht="12.75">
      <c r="A321" s="2">
        <v>1897.01</v>
      </c>
      <c r="B321" s="6">
        <v>4.22</v>
      </c>
      <c r="C321" s="12">
        <v>0.18</v>
      </c>
      <c r="D321" s="12">
        <v>0.2183</v>
      </c>
      <c r="E321" s="12">
        <v>6.469903306</v>
      </c>
      <c r="F321" s="6">
        <f t="shared" si="22"/>
        <v>1897.041666666643</v>
      </c>
      <c r="G321" s="6">
        <v>3.4</v>
      </c>
      <c r="H321" s="6">
        <f t="shared" si="19"/>
        <v>159.26400616287663</v>
      </c>
      <c r="I321" s="6">
        <f t="shared" si="20"/>
        <v>6.793251447705638</v>
      </c>
      <c r="J321" s="6">
        <f t="shared" si="21"/>
        <v>8.238704394634116</v>
      </c>
      <c r="K321" s="6">
        <f t="shared" si="23"/>
        <v>17.026521282380564</v>
      </c>
    </row>
    <row r="322" spans="1:11" ht="12.75">
      <c r="A322" s="2">
        <v>1897.02</v>
      </c>
      <c r="B322" s="6">
        <v>4.18</v>
      </c>
      <c r="C322" s="12">
        <v>0.18</v>
      </c>
      <c r="D322" s="12">
        <v>0.2267</v>
      </c>
      <c r="E322" s="12">
        <v>6.469903306</v>
      </c>
      <c r="F322" s="6">
        <f t="shared" si="22"/>
        <v>1897.1249999999764</v>
      </c>
      <c r="G322" s="6">
        <f>G321*11/12+G333*1/12</f>
        <v>3.3958333333333335</v>
      </c>
      <c r="H322" s="6">
        <f t="shared" si="19"/>
        <v>157.75439473005312</v>
      </c>
      <c r="I322" s="6">
        <f t="shared" si="20"/>
        <v>6.793251447705638</v>
      </c>
      <c r="J322" s="6">
        <f t="shared" si="21"/>
        <v>8.555722795527045</v>
      </c>
      <c r="K322" s="6">
        <f t="shared" si="23"/>
        <v>16.894025883254095</v>
      </c>
    </row>
    <row r="323" spans="1:11" ht="12.75">
      <c r="A323" s="2">
        <v>1897.03</v>
      </c>
      <c r="B323" s="6">
        <v>4.19</v>
      </c>
      <c r="C323" s="12">
        <v>0.18</v>
      </c>
      <c r="D323" s="12">
        <v>0.235</v>
      </c>
      <c r="E323" s="12">
        <v>6.469903306</v>
      </c>
      <c r="F323" s="6">
        <f t="shared" si="22"/>
        <v>1897.2083333333096</v>
      </c>
      <c r="G323" s="6">
        <f>G321*10/12+G333*2/12</f>
        <v>3.3916666666666666</v>
      </c>
      <c r="H323" s="6">
        <f t="shared" si="19"/>
        <v>158.13179758825902</v>
      </c>
      <c r="I323" s="6">
        <f t="shared" si="20"/>
        <v>6.793251447705638</v>
      </c>
      <c r="J323" s="6">
        <f t="shared" si="21"/>
        <v>8.868967167837916</v>
      </c>
      <c r="K323" s="6">
        <f t="shared" si="23"/>
        <v>16.95803071672104</v>
      </c>
    </row>
    <row r="324" spans="1:11" ht="12.75">
      <c r="A324" s="2">
        <v>1897.04</v>
      </c>
      <c r="B324" s="6">
        <v>4.06</v>
      </c>
      <c r="C324" s="12">
        <v>0.18</v>
      </c>
      <c r="D324" s="12">
        <v>0.2433</v>
      </c>
      <c r="E324" s="12">
        <v>6.374754215</v>
      </c>
      <c r="F324" s="6">
        <f t="shared" si="22"/>
        <v>1897.2916666666429</v>
      </c>
      <c r="G324" s="6">
        <f>G321*9/12+G333*3/12</f>
        <v>3.3874999999999997</v>
      </c>
      <c r="H324" s="6">
        <f t="shared" si="19"/>
        <v>155.51259335886408</v>
      </c>
      <c r="I324" s="6">
        <f t="shared" si="20"/>
        <v>6.894646996205796</v>
      </c>
      <c r="J324" s="6">
        <f t="shared" si="21"/>
        <v>9.319264523204835</v>
      </c>
      <c r="K324" s="6">
        <f t="shared" si="23"/>
        <v>16.696857434734667</v>
      </c>
    </row>
    <row r="325" spans="1:11" ht="12.75">
      <c r="A325" s="2">
        <v>1897.05</v>
      </c>
      <c r="B325" s="6">
        <v>4.08</v>
      </c>
      <c r="C325" s="12">
        <v>0.18</v>
      </c>
      <c r="D325" s="12">
        <v>0.2517</v>
      </c>
      <c r="E325" s="12">
        <v>6.279613223</v>
      </c>
      <c r="F325" s="6">
        <f t="shared" si="22"/>
        <v>1897.3749999999761</v>
      </c>
      <c r="G325" s="6">
        <f>G321*8/12+G333*4/12</f>
        <v>3.3833333333333333</v>
      </c>
      <c r="H325" s="6">
        <f t="shared" si="19"/>
        <v>158.64640776777978</v>
      </c>
      <c r="I325" s="6">
        <f t="shared" si="20"/>
        <v>6.999106225049108</v>
      </c>
      <c r="J325" s="6">
        <f t="shared" si="21"/>
        <v>9.787083538027002</v>
      </c>
      <c r="K325" s="6">
        <f t="shared" si="23"/>
        <v>17.047755129229394</v>
      </c>
    </row>
    <row r="326" spans="1:11" ht="12.75">
      <c r="A326" s="2">
        <v>1897.06</v>
      </c>
      <c r="B326" s="6">
        <v>4.27</v>
      </c>
      <c r="C326" s="12">
        <v>0.18</v>
      </c>
      <c r="D326" s="12">
        <v>0.26</v>
      </c>
      <c r="E326" s="12">
        <v>6.279613223</v>
      </c>
      <c r="F326" s="6">
        <f t="shared" si="22"/>
        <v>1897.4583333333094</v>
      </c>
      <c r="G326" s="6">
        <f>G321*7/12+G333*5/12</f>
        <v>3.3791666666666664</v>
      </c>
      <c r="H326" s="6">
        <f t="shared" si="19"/>
        <v>166.03435322755382</v>
      </c>
      <c r="I326" s="6">
        <f t="shared" si="20"/>
        <v>6.999106225049108</v>
      </c>
      <c r="J326" s="6">
        <f t="shared" si="21"/>
        <v>10.109820102848712</v>
      </c>
      <c r="K326" s="6">
        <f t="shared" si="23"/>
        <v>17.850497280690618</v>
      </c>
    </row>
    <row r="327" spans="1:11" ht="12.75">
      <c r="A327" s="2">
        <v>1897.07</v>
      </c>
      <c r="B327" s="6">
        <v>4.46</v>
      </c>
      <c r="C327" s="12">
        <v>0.18</v>
      </c>
      <c r="D327" s="12">
        <v>0.2683</v>
      </c>
      <c r="E327" s="12">
        <v>6.279613223</v>
      </c>
      <c r="F327" s="6">
        <f t="shared" si="22"/>
        <v>1897.5416666666426</v>
      </c>
      <c r="G327" s="6">
        <f>G321*6/12+G333*6/12</f>
        <v>3.375</v>
      </c>
      <c r="H327" s="6">
        <f t="shared" si="19"/>
        <v>173.4222986873279</v>
      </c>
      <c r="I327" s="6">
        <f t="shared" si="20"/>
        <v>6.999106225049108</v>
      </c>
      <c r="J327" s="6">
        <f t="shared" si="21"/>
        <v>10.43255666767042</v>
      </c>
      <c r="K327" s="6">
        <f t="shared" si="23"/>
        <v>18.651975755820295</v>
      </c>
    </row>
    <row r="328" spans="1:11" ht="12.75">
      <c r="A328" s="2">
        <v>1897.08</v>
      </c>
      <c r="B328" s="6">
        <v>4.75</v>
      </c>
      <c r="C328" s="12">
        <v>0.18</v>
      </c>
      <c r="D328" s="12">
        <v>0.2767</v>
      </c>
      <c r="E328" s="12">
        <v>6.565052397</v>
      </c>
      <c r="F328" s="6">
        <f t="shared" si="22"/>
        <v>1897.624999999976</v>
      </c>
      <c r="G328" s="6">
        <f>G321*5/12+G333*7/12</f>
        <v>3.3708333333333336</v>
      </c>
      <c r="H328" s="6">
        <f t="shared" si="19"/>
        <v>176.66820154093583</v>
      </c>
      <c r="I328" s="6">
        <f t="shared" si="20"/>
        <v>6.694795005761779</v>
      </c>
      <c r="J328" s="6">
        <f t="shared" si="21"/>
        <v>10.291387656079358</v>
      </c>
      <c r="K328" s="6">
        <f t="shared" si="23"/>
        <v>19.006396010519445</v>
      </c>
    </row>
    <row r="329" spans="1:11" ht="12.75">
      <c r="A329" s="2">
        <v>1897.09</v>
      </c>
      <c r="B329" s="6">
        <v>4.98</v>
      </c>
      <c r="C329" s="12">
        <v>0.18</v>
      </c>
      <c r="D329" s="12">
        <v>0.285</v>
      </c>
      <c r="E329" s="12">
        <v>6.755342479</v>
      </c>
      <c r="F329" s="6">
        <f t="shared" si="22"/>
        <v>1897.7083333333092</v>
      </c>
      <c r="G329" s="6">
        <f>G321*4/12+G333*8/12</f>
        <v>3.3666666666666667</v>
      </c>
      <c r="H329" s="6">
        <f t="shared" si="19"/>
        <v>180.00515647875855</v>
      </c>
      <c r="I329" s="6">
        <f t="shared" si="20"/>
        <v>6.506210475135851</v>
      </c>
      <c r="J329" s="6">
        <f t="shared" si="21"/>
        <v>10.301499918965098</v>
      </c>
      <c r="K329" s="6">
        <f t="shared" si="23"/>
        <v>19.3723702933978</v>
      </c>
    </row>
    <row r="330" spans="1:11" ht="12.75">
      <c r="A330" s="2">
        <v>1897.1</v>
      </c>
      <c r="B330" s="6">
        <v>4.82</v>
      </c>
      <c r="C330" s="12">
        <v>0.18</v>
      </c>
      <c r="D330" s="12">
        <v>0.2933</v>
      </c>
      <c r="E330" s="12">
        <v>6.660193388</v>
      </c>
      <c r="F330" s="6">
        <f t="shared" si="22"/>
        <v>1897.7916666666424</v>
      </c>
      <c r="G330" s="6">
        <f>G321*3/12+G333*9/12</f>
        <v>3.3625000000000003</v>
      </c>
      <c r="H330" s="6">
        <f aca="true" t="shared" si="24" ref="H330:H393">B330*$E$1764/E330</f>
        <v>176.71083276959044</v>
      </c>
      <c r="I330" s="6">
        <f aca="true" t="shared" si="25" ref="I330:I393">C330*$E$1764/E330</f>
        <v>6.599159729984704</v>
      </c>
      <c r="J330" s="6">
        <f aca="true" t="shared" si="26" ref="J330:J393">D330*$E$1764/E330</f>
        <v>10.752964160025076</v>
      </c>
      <c r="K330" s="6">
        <f t="shared" si="23"/>
        <v>19.028031223902424</v>
      </c>
    </row>
    <row r="331" spans="1:11" ht="12.75">
      <c r="A331" s="2">
        <v>1897.11</v>
      </c>
      <c r="B331" s="6">
        <v>4.65</v>
      </c>
      <c r="C331" s="12">
        <v>0.18</v>
      </c>
      <c r="D331" s="12">
        <v>0.3017</v>
      </c>
      <c r="E331" s="12">
        <v>6.660193388</v>
      </c>
      <c r="F331" s="6">
        <f aca="true" t="shared" si="27" ref="F331:F394">F330+1/12</f>
        <v>1897.8749999999757</v>
      </c>
      <c r="G331" s="6">
        <f>G321*2/12+G333*10/12</f>
        <v>3.3583333333333334</v>
      </c>
      <c r="H331" s="6">
        <f t="shared" si="24"/>
        <v>170.47829302460485</v>
      </c>
      <c r="I331" s="6">
        <f t="shared" si="25"/>
        <v>6.599159729984704</v>
      </c>
      <c r="J331" s="6">
        <f t="shared" si="26"/>
        <v>11.060924947424365</v>
      </c>
      <c r="K331" s="6">
        <f t="shared" si="23"/>
        <v>18.35844809805022</v>
      </c>
    </row>
    <row r="332" spans="1:11" ht="12.75">
      <c r="A332" s="2">
        <v>1897.12</v>
      </c>
      <c r="B332" s="6">
        <v>4.75</v>
      </c>
      <c r="C332" s="12">
        <v>0.18</v>
      </c>
      <c r="D332" s="12">
        <v>0.31</v>
      </c>
      <c r="E332" s="12">
        <v>6.660193388</v>
      </c>
      <c r="F332" s="6">
        <f t="shared" si="27"/>
        <v>1897.958333333309</v>
      </c>
      <c r="G332" s="6">
        <f>G321*1/12+G333*11/12</f>
        <v>3.3541666666666665</v>
      </c>
      <c r="H332" s="6">
        <f t="shared" si="24"/>
        <v>174.14449287459638</v>
      </c>
      <c r="I332" s="6">
        <f t="shared" si="25"/>
        <v>6.599159729984704</v>
      </c>
      <c r="J332" s="6">
        <f t="shared" si="26"/>
        <v>11.365219534973656</v>
      </c>
      <c r="K332" s="6">
        <f t="shared" si="23"/>
        <v>18.748757662525502</v>
      </c>
    </row>
    <row r="333" spans="1:11" ht="12.75">
      <c r="A333" s="2">
        <v>1898.01</v>
      </c>
      <c r="B333" s="6">
        <v>4.88</v>
      </c>
      <c r="C333" s="12">
        <v>0.1817</v>
      </c>
      <c r="D333" s="12">
        <v>0.3133</v>
      </c>
      <c r="E333" s="12">
        <v>6.660193388</v>
      </c>
      <c r="F333" s="6">
        <f t="shared" si="27"/>
        <v>1898.0416666666422</v>
      </c>
      <c r="G333" s="6">
        <v>3.35</v>
      </c>
      <c r="H333" s="6">
        <f t="shared" si="24"/>
        <v>178.91055267958532</v>
      </c>
      <c r="I333" s="6">
        <f t="shared" si="25"/>
        <v>6.66148512743456</v>
      </c>
      <c r="J333" s="6">
        <f t="shared" si="26"/>
        <v>11.486204130023378</v>
      </c>
      <c r="K333" s="6">
        <f t="shared" si="23"/>
        <v>19.249000021813753</v>
      </c>
    </row>
    <row r="334" spans="1:11" ht="12.75">
      <c r="A334" s="2">
        <v>1898.02</v>
      </c>
      <c r="B334" s="6">
        <v>4.87</v>
      </c>
      <c r="C334" s="12">
        <v>0.1833</v>
      </c>
      <c r="D334" s="12">
        <v>0.3167</v>
      </c>
      <c r="E334" s="12">
        <v>6.755342479</v>
      </c>
      <c r="F334" s="6">
        <f t="shared" si="27"/>
        <v>1898.1249999999754</v>
      </c>
      <c r="G334" s="6">
        <f>G333*11/12+G345*1/12</f>
        <v>3.3291666666666666</v>
      </c>
      <c r="H334" s="6">
        <f t="shared" si="24"/>
        <v>176.02913896617554</v>
      </c>
      <c r="I334" s="6">
        <f t="shared" si="25"/>
        <v>6.625491000513342</v>
      </c>
      <c r="J334" s="6">
        <f t="shared" si="26"/>
        <v>11.447315874864021</v>
      </c>
      <c r="K334" s="6">
        <f t="shared" si="23"/>
        <v>18.918131888002137</v>
      </c>
    </row>
    <row r="335" spans="1:11" ht="12.75">
      <c r="A335" s="2">
        <v>1898.03</v>
      </c>
      <c r="B335" s="6">
        <v>4.65</v>
      </c>
      <c r="C335" s="12">
        <v>0.185</v>
      </c>
      <c r="D335" s="12">
        <v>0.32</v>
      </c>
      <c r="E335" s="12">
        <v>6.755342479</v>
      </c>
      <c r="F335" s="6">
        <f t="shared" si="27"/>
        <v>1898.2083333333087</v>
      </c>
      <c r="G335" s="6">
        <f>G333*10/12+G345*2/12</f>
        <v>3.308333333333333</v>
      </c>
      <c r="H335" s="6">
        <f t="shared" si="24"/>
        <v>168.07710394100948</v>
      </c>
      <c r="I335" s="6">
        <f t="shared" si="25"/>
        <v>6.6869385438896245</v>
      </c>
      <c r="J335" s="6">
        <f t="shared" si="26"/>
        <v>11.566596400241513</v>
      </c>
      <c r="K335" s="6">
        <f t="shared" si="23"/>
        <v>18.042174923468675</v>
      </c>
    </row>
    <row r="336" spans="1:11" ht="12.75">
      <c r="A336" s="2">
        <v>1898.04</v>
      </c>
      <c r="B336" s="6">
        <v>4.57</v>
      </c>
      <c r="C336" s="12">
        <v>0.1867</v>
      </c>
      <c r="D336" s="12">
        <v>0.3233</v>
      </c>
      <c r="E336" s="12">
        <v>6.755342479</v>
      </c>
      <c r="F336" s="6">
        <f t="shared" si="27"/>
        <v>1898.291666666642</v>
      </c>
      <c r="G336" s="6">
        <f>G333*9/12+G345*3/12</f>
        <v>3.2875</v>
      </c>
      <c r="H336" s="6">
        <f t="shared" si="24"/>
        <v>165.18545484094912</v>
      </c>
      <c r="I336" s="6">
        <f t="shared" si="25"/>
        <v>6.748386087265908</v>
      </c>
      <c r="J336" s="6">
        <f t="shared" si="26"/>
        <v>11.685876925619002</v>
      </c>
      <c r="K336" s="6">
        <f t="shared" si="23"/>
        <v>17.705089426411778</v>
      </c>
    </row>
    <row r="337" spans="1:11" ht="12.75">
      <c r="A337" s="2">
        <v>1898.05</v>
      </c>
      <c r="B337" s="6">
        <v>4.87</v>
      </c>
      <c r="C337" s="12">
        <v>0.1883</v>
      </c>
      <c r="D337" s="12">
        <v>0.3267</v>
      </c>
      <c r="E337" s="12">
        <v>7.231071736</v>
      </c>
      <c r="F337" s="6">
        <f t="shared" si="27"/>
        <v>1898.3749999999752</v>
      </c>
      <c r="G337" s="6">
        <f>G333*8/12+G345*4/12</f>
        <v>3.2666666666666666</v>
      </c>
      <c r="H337" s="6">
        <f t="shared" si="24"/>
        <v>164.448253787867</v>
      </c>
      <c r="I337" s="6">
        <f t="shared" si="25"/>
        <v>6.358440695740319</v>
      </c>
      <c r="J337" s="6">
        <f t="shared" si="26"/>
        <v>11.031877723305161</v>
      </c>
      <c r="K337" s="6">
        <f t="shared" si="23"/>
        <v>17.595635274512823</v>
      </c>
    </row>
    <row r="338" spans="1:11" ht="12.75">
      <c r="A338" s="2">
        <v>1898.06</v>
      </c>
      <c r="B338" s="6">
        <v>5.06</v>
      </c>
      <c r="C338" s="12">
        <v>0.19</v>
      </c>
      <c r="D338" s="12">
        <v>0.33</v>
      </c>
      <c r="E338" s="12">
        <v>6.755342479</v>
      </c>
      <c r="F338" s="6">
        <f t="shared" si="27"/>
        <v>1898.4583333333085</v>
      </c>
      <c r="G338" s="6">
        <f>G333*7/12+G345*5/12</f>
        <v>3.2458333333333336</v>
      </c>
      <c r="H338" s="6">
        <f t="shared" si="24"/>
        <v>182.8968055788189</v>
      </c>
      <c r="I338" s="6">
        <f t="shared" si="25"/>
        <v>6.867666612643399</v>
      </c>
      <c r="J338" s="6">
        <f t="shared" si="26"/>
        <v>11.92805253774906</v>
      </c>
      <c r="K338" s="6">
        <f aca="true" t="shared" si="28" ref="K338:K401">H338/AVERAGE(J218:J337)</f>
        <v>19.544817480547994</v>
      </c>
    </row>
    <row r="339" spans="1:11" ht="12.75">
      <c r="A339" s="2">
        <v>1898.07</v>
      </c>
      <c r="B339" s="6">
        <v>5.08</v>
      </c>
      <c r="C339" s="12">
        <v>0.1917</v>
      </c>
      <c r="D339" s="12">
        <v>0.3333</v>
      </c>
      <c r="E339" s="12">
        <v>6.660193388</v>
      </c>
      <c r="F339" s="6">
        <f t="shared" si="27"/>
        <v>1898.5416666666417</v>
      </c>
      <c r="G339" s="6">
        <f>G333*6/12+G345*6/12</f>
        <v>3.225</v>
      </c>
      <c r="H339" s="6">
        <f t="shared" si="24"/>
        <v>186.24295237956832</v>
      </c>
      <c r="I339" s="6">
        <f t="shared" si="25"/>
        <v>7.02810511243371</v>
      </c>
      <c r="J339" s="6">
        <f t="shared" si="26"/>
        <v>12.219444100021677</v>
      </c>
      <c r="K339" s="6">
        <f t="shared" si="28"/>
        <v>19.858943014167313</v>
      </c>
    </row>
    <row r="340" spans="1:11" ht="12.75">
      <c r="A340" s="2">
        <v>1898.08</v>
      </c>
      <c r="B340" s="6">
        <v>5.27</v>
      </c>
      <c r="C340" s="12">
        <v>0.1933</v>
      </c>
      <c r="D340" s="12">
        <v>0.3367</v>
      </c>
      <c r="E340" s="12">
        <v>6.660193388</v>
      </c>
      <c r="F340" s="6">
        <f t="shared" si="27"/>
        <v>1898.624999999975</v>
      </c>
      <c r="G340" s="6">
        <f>G333*5/12+G345*7/12</f>
        <v>3.2041666666666666</v>
      </c>
      <c r="H340" s="6">
        <f t="shared" si="24"/>
        <v>193.20873209455215</v>
      </c>
      <c r="I340" s="6">
        <f t="shared" si="25"/>
        <v>7.086764310033574</v>
      </c>
      <c r="J340" s="6">
        <f t="shared" si="26"/>
        <v>12.344094894921389</v>
      </c>
      <c r="K340" s="6">
        <f t="shared" si="28"/>
        <v>20.544915179153282</v>
      </c>
    </row>
    <row r="341" spans="1:11" ht="12.75">
      <c r="A341" s="2">
        <v>1898.09</v>
      </c>
      <c r="B341" s="6">
        <v>5.26</v>
      </c>
      <c r="C341" s="12">
        <v>0.195</v>
      </c>
      <c r="D341" s="12">
        <v>0.34</v>
      </c>
      <c r="E341" s="12">
        <v>6.660193388</v>
      </c>
      <c r="F341" s="6">
        <f t="shared" si="27"/>
        <v>1898.7083333333082</v>
      </c>
      <c r="G341" s="6">
        <f>G333*4/12+G345*8/12</f>
        <v>3.1833333333333336</v>
      </c>
      <c r="H341" s="6">
        <f t="shared" si="24"/>
        <v>192.84211210955303</v>
      </c>
      <c r="I341" s="6">
        <f t="shared" si="25"/>
        <v>7.14908970748343</v>
      </c>
      <c r="J341" s="6">
        <f t="shared" si="26"/>
        <v>12.465079489971108</v>
      </c>
      <c r="K341" s="6">
        <f t="shared" si="28"/>
        <v>20.442732862691308</v>
      </c>
    </row>
    <row r="342" spans="1:11" ht="12.75">
      <c r="A342" s="2">
        <v>1898.1</v>
      </c>
      <c r="B342" s="6">
        <v>5.15</v>
      </c>
      <c r="C342" s="12">
        <v>0.1967</v>
      </c>
      <c r="D342" s="12">
        <v>0.3433</v>
      </c>
      <c r="E342" s="12">
        <v>6.660193388</v>
      </c>
      <c r="F342" s="6">
        <f t="shared" si="27"/>
        <v>1898.7916666666415</v>
      </c>
      <c r="G342" s="6">
        <f>G333*3/12+G345*9/12</f>
        <v>3.1625</v>
      </c>
      <c r="H342" s="6">
        <f t="shared" si="24"/>
        <v>188.8092922745624</v>
      </c>
      <c r="I342" s="6">
        <f t="shared" si="25"/>
        <v>7.211415104933286</v>
      </c>
      <c r="J342" s="6">
        <f t="shared" si="26"/>
        <v>12.586064085020828</v>
      </c>
      <c r="K342" s="6">
        <f t="shared" si="28"/>
        <v>19.947199825773673</v>
      </c>
    </row>
    <row r="343" spans="1:11" ht="12.75">
      <c r="A343" s="2">
        <v>1898.11</v>
      </c>
      <c r="B343" s="6">
        <v>5.32</v>
      </c>
      <c r="C343" s="12">
        <v>0.1983</v>
      </c>
      <c r="D343" s="12">
        <v>0.3467</v>
      </c>
      <c r="E343" s="12">
        <v>6.660193388</v>
      </c>
      <c r="F343" s="6">
        <f t="shared" si="27"/>
        <v>1898.8749999999748</v>
      </c>
      <c r="G343" s="6">
        <f>G333*2/12+G345*10/12</f>
        <v>3.1416666666666666</v>
      </c>
      <c r="H343" s="6">
        <f t="shared" si="24"/>
        <v>195.04183201954797</v>
      </c>
      <c r="I343" s="6">
        <f t="shared" si="25"/>
        <v>7.27007430253315</v>
      </c>
      <c r="J343" s="6">
        <f t="shared" si="26"/>
        <v>12.71071487992054</v>
      </c>
      <c r="K343" s="6">
        <f t="shared" si="28"/>
        <v>20.527416324811306</v>
      </c>
    </row>
    <row r="344" spans="1:11" ht="12.75">
      <c r="A344" s="2">
        <v>1898.12</v>
      </c>
      <c r="B344" s="6">
        <v>5.65</v>
      </c>
      <c r="C344" s="12">
        <v>0.2</v>
      </c>
      <c r="D344" s="12">
        <v>0.35</v>
      </c>
      <c r="E344" s="12">
        <v>6.755342479</v>
      </c>
      <c r="F344" s="6">
        <f t="shared" si="27"/>
        <v>1898.958333333308</v>
      </c>
      <c r="G344" s="6">
        <f>G333*1/12+G345*11/12</f>
        <v>3.1208333333333336</v>
      </c>
      <c r="H344" s="6">
        <f t="shared" si="24"/>
        <v>204.22271769176425</v>
      </c>
      <c r="I344" s="6">
        <f t="shared" si="25"/>
        <v>7.229122750150946</v>
      </c>
      <c r="J344" s="6">
        <f t="shared" si="26"/>
        <v>12.650964812764155</v>
      </c>
      <c r="K344" s="6">
        <f t="shared" si="28"/>
        <v>21.403631985448197</v>
      </c>
    </row>
    <row r="345" spans="1:11" ht="12.75">
      <c r="A345" s="2">
        <v>1899.01</v>
      </c>
      <c r="B345" s="6">
        <v>6.08</v>
      </c>
      <c r="C345" s="12">
        <v>0.2008</v>
      </c>
      <c r="D345" s="12">
        <v>0.3608</v>
      </c>
      <c r="E345" s="12">
        <v>6.755342479</v>
      </c>
      <c r="F345" s="6">
        <f t="shared" si="27"/>
        <v>1899.0416666666413</v>
      </c>
      <c r="G345" s="6">
        <v>3.1</v>
      </c>
      <c r="H345" s="6">
        <f t="shared" si="24"/>
        <v>219.76533160458877</v>
      </c>
      <c r="I345" s="6">
        <f t="shared" si="25"/>
        <v>7.2580392411515495</v>
      </c>
      <c r="J345" s="6">
        <f t="shared" si="26"/>
        <v>13.041337441272308</v>
      </c>
      <c r="K345" s="6">
        <f t="shared" si="28"/>
        <v>22.932807416487197</v>
      </c>
    </row>
    <row r="346" spans="1:11" ht="12.75">
      <c r="A346" s="2">
        <v>1899.02</v>
      </c>
      <c r="B346" s="6">
        <v>6.31</v>
      </c>
      <c r="C346" s="12">
        <v>0.2017</v>
      </c>
      <c r="D346" s="12">
        <v>0.3717</v>
      </c>
      <c r="E346" s="12">
        <v>6.945632562</v>
      </c>
      <c r="F346" s="6">
        <f t="shared" si="27"/>
        <v>1899.1249999999745</v>
      </c>
      <c r="G346" s="6">
        <f>G345*11/12+G357*1/12</f>
        <v>3.104166666666667</v>
      </c>
      <c r="H346" s="6">
        <f t="shared" si="24"/>
        <v>221.83012796120897</v>
      </c>
      <c r="I346" s="6">
        <f t="shared" si="25"/>
        <v>7.090829922309959</v>
      </c>
      <c r="J346" s="6">
        <f t="shared" si="26"/>
        <v>13.067235905417016</v>
      </c>
      <c r="K346" s="6">
        <f t="shared" si="28"/>
        <v>23.04811754998021</v>
      </c>
    </row>
    <row r="347" spans="1:11" ht="12.75">
      <c r="A347" s="2">
        <v>1899.03</v>
      </c>
      <c r="B347" s="6">
        <v>6.4</v>
      </c>
      <c r="C347" s="12">
        <v>0.2025</v>
      </c>
      <c r="D347" s="12">
        <v>0.3825</v>
      </c>
      <c r="E347" s="12">
        <v>6.945632562</v>
      </c>
      <c r="F347" s="6">
        <f t="shared" si="27"/>
        <v>1899.2083333333078</v>
      </c>
      <c r="G347" s="6">
        <f>G345*10/12+G357*2/12</f>
        <v>3.1083333333333334</v>
      </c>
      <c r="H347" s="6">
        <f t="shared" si="24"/>
        <v>224.99410759932448</v>
      </c>
      <c r="I347" s="6">
        <f t="shared" si="25"/>
        <v>7.118954185759876</v>
      </c>
      <c r="J347" s="6">
        <f t="shared" si="26"/>
        <v>13.446913461990876</v>
      </c>
      <c r="K347" s="6">
        <f t="shared" si="28"/>
        <v>23.27968224550873</v>
      </c>
    </row>
    <row r="348" spans="1:11" ht="12.75">
      <c r="A348" s="2">
        <v>1899.04</v>
      </c>
      <c r="B348" s="6">
        <v>6.48</v>
      </c>
      <c r="C348" s="12">
        <v>0.2033</v>
      </c>
      <c r="D348" s="12">
        <v>0.3933</v>
      </c>
      <c r="E348" s="12">
        <v>7.040773554</v>
      </c>
      <c r="F348" s="6">
        <f t="shared" si="27"/>
        <v>1899.291666666641</v>
      </c>
      <c r="G348" s="6">
        <f>G345*9/12+G357*3/12</f>
        <v>3.1125000000000003</v>
      </c>
      <c r="H348" s="6">
        <f t="shared" si="24"/>
        <v>224.7282159928417</v>
      </c>
      <c r="I348" s="6">
        <f t="shared" si="25"/>
        <v>7.050500973972951</v>
      </c>
      <c r="J348" s="6">
        <f t="shared" si="26"/>
        <v>13.639754220676641</v>
      </c>
      <c r="K348" s="6">
        <f t="shared" si="28"/>
        <v>23.152421525686496</v>
      </c>
    </row>
    <row r="349" spans="1:11" ht="12.75">
      <c r="A349" s="2">
        <v>1899.05</v>
      </c>
      <c r="B349" s="6">
        <v>6.21</v>
      </c>
      <c r="C349" s="12">
        <v>0.2042</v>
      </c>
      <c r="D349" s="12">
        <v>0.4042</v>
      </c>
      <c r="E349" s="12">
        <v>7.040773554</v>
      </c>
      <c r="F349" s="6">
        <f t="shared" si="27"/>
        <v>1899.3749999999743</v>
      </c>
      <c r="G349" s="6">
        <f>G345*8/12+G357*4/12</f>
        <v>3.116666666666667</v>
      </c>
      <c r="H349" s="6">
        <f t="shared" si="24"/>
        <v>215.3645403264733</v>
      </c>
      <c r="I349" s="6">
        <f t="shared" si="25"/>
        <v>7.081713226194178</v>
      </c>
      <c r="J349" s="6">
        <f t="shared" si="26"/>
        <v>14.01776927535596</v>
      </c>
      <c r="K349" s="6">
        <f t="shared" si="28"/>
        <v>22.091269360834197</v>
      </c>
    </row>
    <row r="350" spans="1:11" ht="12.75">
      <c r="A350" s="2">
        <v>1899.06</v>
      </c>
      <c r="B350" s="6">
        <v>6.07</v>
      </c>
      <c r="C350" s="12">
        <v>0.205</v>
      </c>
      <c r="D350" s="12">
        <v>0.415</v>
      </c>
      <c r="E350" s="12">
        <v>7.135922645</v>
      </c>
      <c r="F350" s="6">
        <f t="shared" si="27"/>
        <v>1899.4583333333076</v>
      </c>
      <c r="G350" s="6">
        <f>G345*7/12+G357*5/12</f>
        <v>3.1208333333333336</v>
      </c>
      <c r="H350" s="6">
        <f t="shared" si="24"/>
        <v>207.70240846690118</v>
      </c>
      <c r="I350" s="6">
        <f t="shared" si="25"/>
        <v>7.014661241468655</v>
      </c>
      <c r="J350" s="6">
        <f t="shared" si="26"/>
        <v>14.200411781509716</v>
      </c>
      <c r="K350" s="6">
        <f t="shared" si="28"/>
        <v>21.212091925046842</v>
      </c>
    </row>
    <row r="351" spans="1:11" ht="12.75">
      <c r="A351" s="2">
        <v>1899.07</v>
      </c>
      <c r="B351" s="6">
        <v>6.28</v>
      </c>
      <c r="C351" s="12">
        <v>0.2058</v>
      </c>
      <c r="D351" s="12">
        <v>0.4258</v>
      </c>
      <c r="E351" s="12">
        <v>7.231071736</v>
      </c>
      <c r="F351" s="6">
        <f t="shared" si="27"/>
        <v>1899.5416666666408</v>
      </c>
      <c r="G351" s="6">
        <f>G345*6/12+G357*6/12</f>
        <v>3.125</v>
      </c>
      <c r="H351" s="6">
        <f t="shared" si="24"/>
        <v>212.06058188661285</v>
      </c>
      <c r="I351" s="6">
        <f t="shared" si="25"/>
        <v>6.949373845902058</v>
      </c>
      <c r="J351" s="6">
        <f t="shared" si="26"/>
        <v>14.378247733649642</v>
      </c>
      <c r="K351" s="6">
        <f t="shared" si="28"/>
        <v>21.561425634523125</v>
      </c>
    </row>
    <row r="352" spans="1:11" ht="12.75">
      <c r="A352" s="2">
        <v>1899.08</v>
      </c>
      <c r="B352" s="6">
        <v>6.44</v>
      </c>
      <c r="C352" s="12">
        <v>0.2067</v>
      </c>
      <c r="D352" s="12">
        <v>0.4367</v>
      </c>
      <c r="E352" s="12">
        <v>7.326212727</v>
      </c>
      <c r="F352" s="6">
        <f t="shared" si="27"/>
        <v>1899.624999999974</v>
      </c>
      <c r="G352" s="6">
        <f>G345*5/12+G357*7/12</f>
        <v>3.129166666666667</v>
      </c>
      <c r="H352" s="6">
        <f t="shared" si="24"/>
        <v>214.6393366663703</v>
      </c>
      <c r="I352" s="6">
        <f t="shared" si="25"/>
        <v>6.889122808841418</v>
      </c>
      <c r="J352" s="6">
        <f t="shared" si="26"/>
        <v>14.554813404068929</v>
      </c>
      <c r="K352" s="6">
        <f t="shared" si="28"/>
        <v>21.72623737305546</v>
      </c>
    </row>
    <row r="353" spans="1:11" ht="12.75">
      <c r="A353" s="2">
        <v>1899.09</v>
      </c>
      <c r="B353" s="6">
        <v>6.37</v>
      </c>
      <c r="C353" s="12">
        <v>0.2075</v>
      </c>
      <c r="D353" s="12">
        <v>0.4475</v>
      </c>
      <c r="E353" s="12">
        <v>7.611651901</v>
      </c>
      <c r="F353" s="6">
        <f t="shared" si="27"/>
        <v>1899.7083333333073</v>
      </c>
      <c r="G353" s="6">
        <f>G345*4/12+G357*8/12</f>
        <v>3.1333333333333337</v>
      </c>
      <c r="H353" s="6">
        <f t="shared" si="24"/>
        <v>204.34475199734962</v>
      </c>
      <c r="I353" s="6">
        <f t="shared" si="25"/>
        <v>6.6564420784066005</v>
      </c>
      <c r="J353" s="6">
        <f t="shared" si="26"/>
        <v>14.3554594221058</v>
      </c>
      <c r="K353" s="6">
        <f t="shared" si="28"/>
        <v>20.591140514113786</v>
      </c>
    </row>
    <row r="354" spans="1:11" ht="12.75">
      <c r="A354" s="2">
        <v>1899.1</v>
      </c>
      <c r="B354" s="6">
        <v>6.34</v>
      </c>
      <c r="C354" s="12">
        <v>0.2083</v>
      </c>
      <c r="D354" s="12">
        <v>0.4583</v>
      </c>
      <c r="E354" s="12">
        <v>7.706792893</v>
      </c>
      <c r="F354" s="6">
        <f t="shared" si="27"/>
        <v>1899.7916666666406</v>
      </c>
      <c r="G354" s="6">
        <f>G345*3/12+G357*9/12</f>
        <v>3.1374999999999997</v>
      </c>
      <c r="H354" s="6">
        <f t="shared" si="24"/>
        <v>200.87160268781855</v>
      </c>
      <c r="I354" s="6">
        <f t="shared" si="25"/>
        <v>6.599614328055616</v>
      </c>
      <c r="J354" s="6">
        <f t="shared" si="26"/>
        <v>14.520418850445935</v>
      </c>
      <c r="K354" s="6">
        <f t="shared" si="28"/>
        <v>20.153713460686618</v>
      </c>
    </row>
    <row r="355" spans="1:11" ht="12.75">
      <c r="A355" s="2">
        <v>1899.11</v>
      </c>
      <c r="B355" s="6">
        <v>6.46</v>
      </c>
      <c r="C355" s="12">
        <v>0.2092</v>
      </c>
      <c r="D355" s="12">
        <v>0.4692</v>
      </c>
      <c r="E355" s="12">
        <v>7.801941983</v>
      </c>
      <c r="F355" s="6">
        <f t="shared" si="27"/>
        <v>1899.8749999999739</v>
      </c>
      <c r="G355" s="6">
        <f>G345*2/12+G357*10/12</f>
        <v>3.1416666666666666</v>
      </c>
      <c r="H355" s="6">
        <f t="shared" si="24"/>
        <v>202.17747881707106</v>
      </c>
      <c r="I355" s="6">
        <f t="shared" si="25"/>
        <v>6.547295444045087</v>
      </c>
      <c r="J355" s="6">
        <f t="shared" si="26"/>
        <v>14.684469514082002</v>
      </c>
      <c r="K355" s="6">
        <f t="shared" si="28"/>
        <v>20.196457520802305</v>
      </c>
    </row>
    <row r="356" spans="1:11" ht="12.75">
      <c r="A356" s="2">
        <v>1899.12</v>
      </c>
      <c r="B356" s="6">
        <v>6.02</v>
      </c>
      <c r="C356" s="12">
        <v>0.21</v>
      </c>
      <c r="D356" s="12">
        <v>0.48</v>
      </c>
      <c r="E356" s="12">
        <v>7.897091074</v>
      </c>
      <c r="F356" s="6">
        <f t="shared" si="27"/>
        <v>1899.958333333307</v>
      </c>
      <c r="G356" s="6">
        <f>G345*1/12+G357*11/12</f>
        <v>3.145833333333333</v>
      </c>
      <c r="H356" s="6">
        <f t="shared" si="24"/>
        <v>186.13683269268063</v>
      </c>
      <c r="I356" s="6">
        <f t="shared" si="25"/>
        <v>6.493145326488859</v>
      </c>
      <c r="J356" s="6">
        <f t="shared" si="26"/>
        <v>14.841475031974536</v>
      </c>
      <c r="K356" s="6">
        <f t="shared" si="28"/>
        <v>18.512649643600206</v>
      </c>
    </row>
    <row r="357" spans="1:11" ht="12.75">
      <c r="A357" s="2">
        <v>1900.01</v>
      </c>
      <c r="B357" s="6">
        <v>6.1</v>
      </c>
      <c r="C357" s="12">
        <v>0.2175</v>
      </c>
      <c r="D357" s="12">
        <v>0.48</v>
      </c>
      <c r="E357" s="12">
        <v>7.897091074</v>
      </c>
      <c r="F357" s="6">
        <f t="shared" si="27"/>
        <v>1900.0416666666404</v>
      </c>
      <c r="G357" s="6">
        <v>3.15</v>
      </c>
      <c r="H357" s="6">
        <f t="shared" si="24"/>
        <v>188.61041186467637</v>
      </c>
      <c r="I357" s="6">
        <f t="shared" si="25"/>
        <v>6.725043373863462</v>
      </c>
      <c r="J357" s="6">
        <f t="shared" si="26"/>
        <v>14.841475031974536</v>
      </c>
      <c r="K357" s="6">
        <f t="shared" si="28"/>
        <v>18.674275362444785</v>
      </c>
    </row>
    <row r="358" spans="1:11" ht="12.75">
      <c r="A358" s="2">
        <v>1900.02</v>
      </c>
      <c r="B358" s="6">
        <v>6.21</v>
      </c>
      <c r="C358" s="12">
        <v>0.225</v>
      </c>
      <c r="D358" s="12">
        <v>0.48</v>
      </c>
      <c r="E358" s="12">
        <v>7.992232066</v>
      </c>
      <c r="F358" s="6">
        <f t="shared" si="27"/>
        <v>1900.1249999999736</v>
      </c>
      <c r="G358" s="6">
        <f>G357*11/12+G369*1/12</f>
        <v>3.145833333333333</v>
      </c>
      <c r="H358" s="6">
        <f t="shared" si="24"/>
        <v>189.72584222756475</v>
      </c>
      <c r="I358" s="6">
        <f t="shared" si="25"/>
        <v>6.874124718390027</v>
      </c>
      <c r="J358" s="6">
        <f t="shared" si="26"/>
        <v>14.664799399232058</v>
      </c>
      <c r="K358" s="6">
        <f t="shared" si="28"/>
        <v>18.703797417251444</v>
      </c>
    </row>
    <row r="359" spans="1:11" ht="12.75">
      <c r="A359" s="2">
        <v>1900.03</v>
      </c>
      <c r="B359" s="6">
        <v>6.26</v>
      </c>
      <c r="C359" s="12">
        <v>0.2325</v>
      </c>
      <c r="D359" s="12">
        <v>0.48</v>
      </c>
      <c r="E359" s="12">
        <v>7.992232066</v>
      </c>
      <c r="F359" s="6">
        <f t="shared" si="27"/>
        <v>1900.2083333333069</v>
      </c>
      <c r="G359" s="6">
        <f>G357*10/12+G369*2/12</f>
        <v>3.1416666666666666</v>
      </c>
      <c r="H359" s="6">
        <f t="shared" si="24"/>
        <v>191.25342549831805</v>
      </c>
      <c r="I359" s="6">
        <f t="shared" si="25"/>
        <v>7.103262209003028</v>
      </c>
      <c r="J359" s="6">
        <f t="shared" si="26"/>
        <v>14.664799399232058</v>
      </c>
      <c r="K359" s="6">
        <f t="shared" si="28"/>
        <v>18.775793421238372</v>
      </c>
    </row>
    <row r="360" spans="1:11" ht="12.75">
      <c r="A360" s="2">
        <v>1900.04</v>
      </c>
      <c r="B360" s="6">
        <v>6.34</v>
      </c>
      <c r="C360" s="12">
        <v>0.24</v>
      </c>
      <c r="D360" s="12">
        <v>0.48</v>
      </c>
      <c r="E360" s="12">
        <v>7.992232066</v>
      </c>
      <c r="F360" s="6">
        <f t="shared" si="27"/>
        <v>1900.2916666666401</v>
      </c>
      <c r="G360" s="6">
        <f>G357*9/12+G369*3/12</f>
        <v>3.1374999999999997</v>
      </c>
      <c r="H360" s="6">
        <f t="shared" si="24"/>
        <v>193.69755873152343</v>
      </c>
      <c r="I360" s="6">
        <f t="shared" si="25"/>
        <v>7.332399699616029</v>
      </c>
      <c r="J360" s="6">
        <f t="shared" si="26"/>
        <v>14.664799399232058</v>
      </c>
      <c r="K360" s="6">
        <f t="shared" si="28"/>
        <v>18.936402033322736</v>
      </c>
    </row>
    <row r="361" spans="1:11" ht="12.75">
      <c r="A361" s="2">
        <v>1900.05</v>
      </c>
      <c r="B361" s="6">
        <v>6.04</v>
      </c>
      <c r="C361" s="12">
        <v>0.2475</v>
      </c>
      <c r="D361" s="12">
        <v>0.48</v>
      </c>
      <c r="E361" s="12">
        <v>7.801941983</v>
      </c>
      <c r="F361" s="6">
        <f t="shared" si="27"/>
        <v>1900.3749999999734</v>
      </c>
      <c r="G361" s="6">
        <f>G357*8/12+G369*4/12</f>
        <v>3.1333333333333337</v>
      </c>
      <c r="H361" s="6">
        <f t="shared" si="24"/>
        <v>189.03281301162679</v>
      </c>
      <c r="I361" s="6">
        <f t="shared" si="25"/>
        <v>7.745963778208218</v>
      </c>
      <c r="J361" s="6">
        <f t="shared" si="26"/>
        <v>15.022475206221996</v>
      </c>
      <c r="K361" s="6">
        <f t="shared" si="28"/>
        <v>18.40319701695041</v>
      </c>
    </row>
    <row r="362" spans="1:11" ht="12.75">
      <c r="A362" s="2">
        <v>1900.06</v>
      </c>
      <c r="B362" s="6">
        <v>5.86</v>
      </c>
      <c r="C362" s="12">
        <v>0.255</v>
      </c>
      <c r="D362" s="12">
        <v>0.48</v>
      </c>
      <c r="E362" s="12">
        <v>7.706792893</v>
      </c>
      <c r="F362" s="6">
        <f t="shared" si="27"/>
        <v>1900.4583333333067</v>
      </c>
      <c r="G362" s="6">
        <f>G357*7/12+G369*5/12</f>
        <v>3.129166666666667</v>
      </c>
      <c r="H362" s="6">
        <f t="shared" si="24"/>
        <v>185.66365800482916</v>
      </c>
      <c r="I362" s="6">
        <f t="shared" si="25"/>
        <v>8.079220612838128</v>
      </c>
      <c r="J362" s="6">
        <f t="shared" si="26"/>
        <v>15.207944682989416</v>
      </c>
      <c r="K362" s="6">
        <f t="shared" si="28"/>
        <v>17.992711584303986</v>
      </c>
    </row>
    <row r="363" spans="1:11" ht="12.75">
      <c r="A363" s="2">
        <v>1900.07</v>
      </c>
      <c r="B363" s="6">
        <v>5.86</v>
      </c>
      <c r="C363" s="12">
        <v>0.2625</v>
      </c>
      <c r="D363" s="12">
        <v>0.48</v>
      </c>
      <c r="E363" s="12">
        <v>7.801941983</v>
      </c>
      <c r="F363" s="6">
        <f t="shared" si="27"/>
        <v>1900.54166666664</v>
      </c>
      <c r="G363" s="6">
        <f>G357*6/12+G369*6/12</f>
        <v>3.125</v>
      </c>
      <c r="H363" s="6">
        <f t="shared" si="24"/>
        <v>183.39938480929357</v>
      </c>
      <c r="I363" s="6">
        <f t="shared" si="25"/>
        <v>8.215416128402655</v>
      </c>
      <c r="J363" s="6">
        <f t="shared" si="26"/>
        <v>15.022475206221996</v>
      </c>
      <c r="K363" s="6">
        <f t="shared" si="28"/>
        <v>17.689545468952804</v>
      </c>
    </row>
    <row r="364" spans="1:11" ht="12.75">
      <c r="A364" s="2">
        <v>1900.08</v>
      </c>
      <c r="B364" s="6">
        <v>5.94</v>
      </c>
      <c r="C364" s="12">
        <v>0.27</v>
      </c>
      <c r="D364" s="12">
        <v>0.48</v>
      </c>
      <c r="E364" s="12">
        <v>7.706792893</v>
      </c>
      <c r="F364" s="6">
        <f t="shared" si="27"/>
        <v>1900.6249999999732</v>
      </c>
      <c r="G364" s="6">
        <f>G357*5/12+G369*7/12</f>
        <v>3.1208333333333336</v>
      </c>
      <c r="H364" s="6">
        <f t="shared" si="24"/>
        <v>188.19831545199403</v>
      </c>
      <c r="I364" s="6">
        <f t="shared" si="25"/>
        <v>8.554468884181547</v>
      </c>
      <c r="J364" s="6">
        <f t="shared" si="26"/>
        <v>15.207944682989416</v>
      </c>
      <c r="K364" s="6">
        <f t="shared" si="28"/>
        <v>18.069614666784194</v>
      </c>
    </row>
    <row r="365" spans="1:11" ht="12.75">
      <c r="A365" s="2">
        <v>1900.09</v>
      </c>
      <c r="B365" s="6">
        <v>5.8</v>
      </c>
      <c r="C365" s="12">
        <v>0.2775</v>
      </c>
      <c r="D365" s="12">
        <v>0.48</v>
      </c>
      <c r="E365" s="12">
        <v>7.801941983</v>
      </c>
      <c r="F365" s="6">
        <f t="shared" si="27"/>
        <v>1900.7083333333064</v>
      </c>
      <c r="G365" s="6">
        <f>G357*4/12+G369*8/12</f>
        <v>3.116666666666667</v>
      </c>
      <c r="H365" s="6">
        <f t="shared" si="24"/>
        <v>181.52157540851582</v>
      </c>
      <c r="I365" s="6">
        <f t="shared" si="25"/>
        <v>8.684868478597092</v>
      </c>
      <c r="J365" s="6">
        <f t="shared" si="26"/>
        <v>15.022475206221996</v>
      </c>
      <c r="K365" s="6">
        <f t="shared" si="28"/>
        <v>17.341874151224715</v>
      </c>
    </row>
    <row r="366" spans="1:11" ht="12.75">
      <c r="A366" s="2">
        <v>1900.1</v>
      </c>
      <c r="B366" s="6">
        <v>6.01</v>
      </c>
      <c r="C366" s="12">
        <v>0.285</v>
      </c>
      <c r="D366" s="12">
        <v>0.48</v>
      </c>
      <c r="E366" s="12">
        <v>7.706792893</v>
      </c>
      <c r="F366" s="6">
        <f t="shared" si="27"/>
        <v>1900.7916666666397</v>
      </c>
      <c r="G366" s="6">
        <f>G357*3/12+G369*9/12</f>
        <v>3.1125000000000003</v>
      </c>
      <c r="H366" s="6">
        <f t="shared" si="24"/>
        <v>190.41614071826334</v>
      </c>
      <c r="I366" s="6">
        <f t="shared" si="25"/>
        <v>9.029717155524965</v>
      </c>
      <c r="J366" s="6">
        <f t="shared" si="26"/>
        <v>15.207944682989416</v>
      </c>
      <c r="K366" s="6">
        <f t="shared" si="28"/>
        <v>18.102398784556055</v>
      </c>
    </row>
    <row r="367" spans="1:11" ht="12.75">
      <c r="A367" s="2">
        <v>1900.11</v>
      </c>
      <c r="B367" s="6">
        <v>6.48</v>
      </c>
      <c r="C367" s="12">
        <v>0.2925</v>
      </c>
      <c r="D367" s="12">
        <v>0.48</v>
      </c>
      <c r="E367" s="12">
        <v>7.706792893</v>
      </c>
      <c r="F367" s="6">
        <f t="shared" si="27"/>
        <v>1900.874999999973</v>
      </c>
      <c r="G367" s="6">
        <f>G357*2/12+G369*10/12</f>
        <v>3.1083333333333334</v>
      </c>
      <c r="H367" s="6">
        <f t="shared" si="24"/>
        <v>205.30725322035715</v>
      </c>
      <c r="I367" s="6">
        <f t="shared" si="25"/>
        <v>9.267341291196676</v>
      </c>
      <c r="J367" s="6">
        <f t="shared" si="26"/>
        <v>15.207944682989416</v>
      </c>
      <c r="K367" s="6">
        <f t="shared" si="28"/>
        <v>19.419584603760764</v>
      </c>
    </row>
    <row r="368" spans="1:11" ht="12.75">
      <c r="A368" s="2">
        <v>1900.12</v>
      </c>
      <c r="B368" s="6">
        <v>6.87</v>
      </c>
      <c r="C368" s="12">
        <v>0.3</v>
      </c>
      <c r="D368" s="12">
        <v>0.48</v>
      </c>
      <c r="E368" s="12">
        <v>7.611651901</v>
      </c>
      <c r="F368" s="6">
        <f t="shared" si="27"/>
        <v>1900.9583333333062</v>
      </c>
      <c r="G368" s="6">
        <f>G357*1/12+G369*11/12</f>
        <v>3.104166666666667</v>
      </c>
      <c r="H368" s="6">
        <f t="shared" si="24"/>
        <v>220.3843714633896</v>
      </c>
      <c r="I368" s="6">
        <f t="shared" si="25"/>
        <v>9.623771679624</v>
      </c>
      <c r="J368" s="6">
        <f t="shared" si="26"/>
        <v>15.3980346873984</v>
      </c>
      <c r="K368" s="6">
        <f t="shared" si="28"/>
        <v>20.744051160870853</v>
      </c>
    </row>
    <row r="369" spans="1:11" ht="12.75">
      <c r="A369" s="2">
        <v>1901.01</v>
      </c>
      <c r="B369" s="6">
        <v>7.07</v>
      </c>
      <c r="C369" s="12">
        <v>0.3017</v>
      </c>
      <c r="D369" s="12">
        <v>0.4817</v>
      </c>
      <c r="E369" s="12">
        <v>7.706792893</v>
      </c>
      <c r="F369" s="6">
        <f t="shared" si="27"/>
        <v>1901.0416666666395</v>
      </c>
      <c r="G369" s="6">
        <v>3.1</v>
      </c>
      <c r="H369" s="6">
        <f t="shared" si="24"/>
        <v>224.00035189319829</v>
      </c>
      <c r="I369" s="6">
        <f t="shared" si="25"/>
        <v>9.55882689762064</v>
      </c>
      <c r="J369" s="6">
        <f t="shared" si="26"/>
        <v>15.261806153741672</v>
      </c>
      <c r="K369" s="6">
        <f t="shared" si="28"/>
        <v>20.978581834536197</v>
      </c>
    </row>
    <row r="370" spans="1:11" ht="12.75">
      <c r="A370" s="2">
        <v>1901.02</v>
      </c>
      <c r="B370" s="6">
        <v>7.25</v>
      </c>
      <c r="C370" s="12">
        <v>0.3033</v>
      </c>
      <c r="D370" s="12">
        <v>0.4833</v>
      </c>
      <c r="E370" s="12">
        <v>7.611651901</v>
      </c>
      <c r="F370" s="6">
        <f t="shared" si="27"/>
        <v>1901.1249999999727</v>
      </c>
      <c r="G370" s="6">
        <f>G369*11/12+G381*1/12</f>
        <v>3.106666666666667</v>
      </c>
      <c r="H370" s="6">
        <f t="shared" si="24"/>
        <v>232.57448225758</v>
      </c>
      <c r="I370" s="6">
        <f t="shared" si="25"/>
        <v>9.729633168099864</v>
      </c>
      <c r="J370" s="6">
        <f t="shared" si="26"/>
        <v>15.503896175874265</v>
      </c>
      <c r="K370" s="6">
        <f t="shared" si="28"/>
        <v>21.679149848206194</v>
      </c>
    </row>
    <row r="371" spans="1:11" ht="12.75">
      <c r="A371" s="2">
        <v>1901.03</v>
      </c>
      <c r="B371" s="6">
        <v>7.51</v>
      </c>
      <c r="C371" s="12">
        <v>0.305</v>
      </c>
      <c r="D371" s="12">
        <v>0.485</v>
      </c>
      <c r="E371" s="12">
        <v>7.611651901</v>
      </c>
      <c r="F371" s="6">
        <f t="shared" si="27"/>
        <v>1901.208333333306</v>
      </c>
      <c r="G371" s="6">
        <f>G369*10/12+G381*2/12</f>
        <v>3.1133333333333333</v>
      </c>
      <c r="H371" s="6">
        <f t="shared" si="24"/>
        <v>240.9150843799208</v>
      </c>
      <c r="I371" s="6">
        <f t="shared" si="25"/>
        <v>9.784167874284401</v>
      </c>
      <c r="J371" s="6">
        <f t="shared" si="26"/>
        <v>15.5584308820588</v>
      </c>
      <c r="K371" s="6">
        <f t="shared" si="28"/>
        <v>22.34758395068386</v>
      </c>
    </row>
    <row r="372" spans="1:11" ht="12.75">
      <c r="A372" s="2">
        <v>1901.04</v>
      </c>
      <c r="B372" s="6">
        <v>8.14</v>
      </c>
      <c r="C372" s="12">
        <v>0.3067</v>
      </c>
      <c r="D372" s="12">
        <v>0.4867</v>
      </c>
      <c r="E372" s="12">
        <v>7.51650281</v>
      </c>
      <c r="F372" s="6">
        <f t="shared" si="27"/>
        <v>1901.2916666666392</v>
      </c>
      <c r="G372" s="6">
        <f>G369*9/12+G381*3/12</f>
        <v>3.12</v>
      </c>
      <c r="H372" s="6">
        <f t="shared" si="24"/>
        <v>264.43050581391316</v>
      </c>
      <c r="I372" s="6">
        <f t="shared" si="25"/>
        <v>9.963247682202354</v>
      </c>
      <c r="J372" s="6">
        <f t="shared" si="26"/>
        <v>15.810605304623039</v>
      </c>
      <c r="K372" s="6">
        <f t="shared" si="28"/>
        <v>24.40971699482722</v>
      </c>
    </row>
    <row r="373" spans="1:11" ht="12.75">
      <c r="A373" s="2">
        <v>1901.05</v>
      </c>
      <c r="B373" s="6">
        <v>7.73</v>
      </c>
      <c r="C373" s="12">
        <v>0.3083</v>
      </c>
      <c r="D373" s="12">
        <v>0.4883</v>
      </c>
      <c r="E373" s="12">
        <v>7.51650281</v>
      </c>
      <c r="F373" s="6">
        <f t="shared" si="27"/>
        <v>1901.3749999999725</v>
      </c>
      <c r="G373" s="6">
        <f>G369*8/12+G381*4/12</f>
        <v>3.126666666666667</v>
      </c>
      <c r="H373" s="6">
        <f t="shared" si="24"/>
        <v>251.1115245628438</v>
      </c>
      <c r="I373" s="6">
        <f t="shared" si="25"/>
        <v>10.01522419440165</v>
      </c>
      <c r="J373" s="6">
        <f t="shared" si="26"/>
        <v>15.862581816822333</v>
      </c>
      <c r="K373" s="6">
        <f t="shared" si="28"/>
        <v>23.064012684863563</v>
      </c>
    </row>
    <row r="374" spans="1:11" ht="12.75">
      <c r="A374" s="2">
        <v>1901.06</v>
      </c>
      <c r="B374" s="6">
        <v>8.5</v>
      </c>
      <c r="C374" s="12">
        <v>0.31</v>
      </c>
      <c r="D374" s="12">
        <v>0.49</v>
      </c>
      <c r="E374" s="12">
        <v>7.51650281</v>
      </c>
      <c r="F374" s="6">
        <f t="shared" si="27"/>
        <v>1901.4583333333057</v>
      </c>
      <c r="G374" s="6">
        <f>G369*7/12+G381*5/12</f>
        <v>3.1333333333333333</v>
      </c>
      <c r="H374" s="6">
        <f t="shared" si="24"/>
        <v>276.1252210587545</v>
      </c>
      <c r="I374" s="6">
        <f t="shared" si="25"/>
        <v>10.0704492386134</v>
      </c>
      <c r="J374" s="6">
        <f t="shared" si="26"/>
        <v>15.917806861034084</v>
      </c>
      <c r="K374" s="6">
        <f t="shared" si="28"/>
        <v>25.238466205960357</v>
      </c>
    </row>
    <row r="375" spans="1:11" ht="12.75">
      <c r="A375" s="2">
        <v>1901.07</v>
      </c>
      <c r="B375" s="6">
        <v>7.93</v>
      </c>
      <c r="C375" s="12">
        <v>0.3117</v>
      </c>
      <c r="D375" s="12">
        <v>0.4917</v>
      </c>
      <c r="E375" s="12">
        <v>7.611651901</v>
      </c>
      <c r="F375" s="6">
        <f t="shared" si="27"/>
        <v>1901.541666666639</v>
      </c>
      <c r="G375" s="6">
        <f>G369*6/12+G381*6/12</f>
        <v>3.14</v>
      </c>
      <c r="H375" s="6">
        <f t="shared" si="24"/>
        <v>254.3883647313944</v>
      </c>
      <c r="I375" s="6">
        <f t="shared" si="25"/>
        <v>9.999098775129335</v>
      </c>
      <c r="J375" s="6">
        <f t="shared" si="26"/>
        <v>15.773361782903738</v>
      </c>
      <c r="K375" s="6">
        <f t="shared" si="28"/>
        <v>23.14484855370811</v>
      </c>
    </row>
    <row r="376" spans="1:11" ht="12.75">
      <c r="A376" s="2">
        <v>1901.08</v>
      </c>
      <c r="B376" s="6">
        <v>8.04</v>
      </c>
      <c r="C376" s="12">
        <v>0.3133</v>
      </c>
      <c r="D376" s="12">
        <v>0.4933</v>
      </c>
      <c r="E376" s="12">
        <v>7.706792893</v>
      </c>
      <c r="F376" s="6">
        <f t="shared" si="27"/>
        <v>1901.6249999999723</v>
      </c>
      <c r="G376" s="6">
        <f>G369*5/12+G381*7/12</f>
        <v>3.146666666666667</v>
      </c>
      <c r="H376" s="6">
        <f t="shared" si="24"/>
        <v>254.7330734400727</v>
      </c>
      <c r="I376" s="6">
        <f t="shared" si="25"/>
        <v>9.926352227459551</v>
      </c>
      <c r="J376" s="6">
        <f t="shared" si="26"/>
        <v>15.629331483580582</v>
      </c>
      <c r="K376" s="6">
        <f t="shared" si="28"/>
        <v>23.077177713844385</v>
      </c>
    </row>
    <row r="377" spans="1:11" ht="12.75">
      <c r="A377" s="2">
        <v>1901.09</v>
      </c>
      <c r="B377" s="6">
        <v>8</v>
      </c>
      <c r="C377" s="12">
        <v>0.315</v>
      </c>
      <c r="D377" s="12">
        <v>0.495</v>
      </c>
      <c r="E377" s="12">
        <v>7.801941983</v>
      </c>
      <c r="F377" s="6">
        <f t="shared" si="27"/>
        <v>1901.7083333333055</v>
      </c>
      <c r="G377" s="6">
        <f>G369*4/12+G381*8/12</f>
        <v>3.1533333333333333</v>
      </c>
      <c r="H377" s="6">
        <f t="shared" si="24"/>
        <v>250.37458677036662</v>
      </c>
      <c r="I377" s="6">
        <f t="shared" si="25"/>
        <v>9.858499354083186</v>
      </c>
      <c r="J377" s="6">
        <f t="shared" si="26"/>
        <v>15.491927556416435</v>
      </c>
      <c r="K377" s="6">
        <f t="shared" si="28"/>
        <v>22.590468316860246</v>
      </c>
    </row>
    <row r="378" spans="1:11" ht="12.75">
      <c r="A378" s="2">
        <v>1901.1</v>
      </c>
      <c r="B378" s="6">
        <v>7.91</v>
      </c>
      <c r="C378" s="12">
        <v>0.3167</v>
      </c>
      <c r="D378" s="12">
        <v>0.4967</v>
      </c>
      <c r="E378" s="12">
        <v>7.801941983</v>
      </c>
      <c r="F378" s="6">
        <f t="shared" si="27"/>
        <v>1901.7916666666388</v>
      </c>
      <c r="G378" s="6">
        <f>G369*3/12+G381*9/12</f>
        <v>3.16</v>
      </c>
      <c r="H378" s="6">
        <f t="shared" si="24"/>
        <v>247.55787266919998</v>
      </c>
      <c r="I378" s="6">
        <f t="shared" si="25"/>
        <v>9.911703953771887</v>
      </c>
      <c r="J378" s="6">
        <f t="shared" si="26"/>
        <v>15.545132156105137</v>
      </c>
      <c r="K378" s="6">
        <f t="shared" si="28"/>
        <v>22.25290161840893</v>
      </c>
    </row>
    <row r="379" spans="1:11" ht="12.75">
      <c r="A379" s="2">
        <v>1901.11</v>
      </c>
      <c r="B379" s="6">
        <v>8.08</v>
      </c>
      <c r="C379" s="12">
        <v>0.3183</v>
      </c>
      <c r="D379" s="12">
        <v>0.4983</v>
      </c>
      <c r="E379" s="12">
        <v>7.897091074</v>
      </c>
      <c r="F379" s="6">
        <f t="shared" si="27"/>
        <v>1901.874999999972</v>
      </c>
      <c r="G379" s="6">
        <f>G369*2/12+G381*10/12</f>
        <v>3.1666666666666665</v>
      </c>
      <c r="H379" s="6">
        <f t="shared" si="24"/>
        <v>249.83149637157135</v>
      </c>
      <c r="I379" s="6">
        <f t="shared" si="25"/>
        <v>9.841753130578116</v>
      </c>
      <c r="J379" s="6">
        <f t="shared" si="26"/>
        <v>15.407306267568565</v>
      </c>
      <c r="K379" s="6">
        <f t="shared" si="28"/>
        <v>22.375074777652806</v>
      </c>
    </row>
    <row r="380" spans="1:11" ht="12.75">
      <c r="A380" s="2">
        <v>1901.12</v>
      </c>
      <c r="B380" s="6">
        <v>7.95</v>
      </c>
      <c r="C380" s="12">
        <v>0.32</v>
      </c>
      <c r="D380" s="12">
        <v>0.5</v>
      </c>
      <c r="E380" s="12">
        <v>7.992232066</v>
      </c>
      <c r="F380" s="6">
        <f t="shared" si="27"/>
        <v>1901.9583333333053</v>
      </c>
      <c r="G380" s="6">
        <f>G369*1/12+G381*11/12</f>
        <v>3.173333333333334</v>
      </c>
      <c r="H380" s="6">
        <f t="shared" si="24"/>
        <v>242.88574004978096</v>
      </c>
      <c r="I380" s="6">
        <f t="shared" si="25"/>
        <v>9.776532932821372</v>
      </c>
      <c r="J380" s="6">
        <f t="shared" si="26"/>
        <v>15.275832707533393</v>
      </c>
      <c r="K380" s="6">
        <f t="shared" si="28"/>
        <v>21.68021514102969</v>
      </c>
    </row>
    <row r="381" spans="1:11" ht="12.75">
      <c r="A381" s="2">
        <v>1902.01</v>
      </c>
      <c r="B381" s="6">
        <v>8.12</v>
      </c>
      <c r="C381" s="12">
        <v>0.3208</v>
      </c>
      <c r="D381" s="12">
        <v>0.5108</v>
      </c>
      <c r="E381" s="12">
        <v>7.897091074</v>
      </c>
      <c r="F381" s="6">
        <f t="shared" si="27"/>
        <v>1902.0416666666385</v>
      </c>
      <c r="G381" s="6">
        <v>3.18</v>
      </c>
      <c r="H381" s="6">
        <f t="shared" si="24"/>
        <v>251.06828595756923</v>
      </c>
      <c r="I381" s="6">
        <f t="shared" si="25"/>
        <v>9.91905247970298</v>
      </c>
      <c r="J381" s="6">
        <f t="shared" si="26"/>
        <v>15.793803013192903</v>
      </c>
      <c r="K381" s="6">
        <f t="shared" si="28"/>
        <v>22.340290796033585</v>
      </c>
    </row>
    <row r="382" spans="1:11" ht="12.75">
      <c r="A382" s="2">
        <v>1902.02</v>
      </c>
      <c r="B382" s="6">
        <v>8.19</v>
      </c>
      <c r="C382" s="12">
        <v>0.3217</v>
      </c>
      <c r="D382" s="12">
        <v>0.5217</v>
      </c>
      <c r="E382" s="12">
        <v>7.897091074</v>
      </c>
      <c r="F382" s="6">
        <f t="shared" si="27"/>
        <v>1902.1249999999718</v>
      </c>
      <c r="G382" s="6">
        <f>G381*11/12+G393*1/12</f>
        <v>3.1900000000000004</v>
      </c>
      <c r="H382" s="6">
        <f t="shared" si="24"/>
        <v>253.2326677330655</v>
      </c>
      <c r="I382" s="6">
        <f t="shared" si="25"/>
        <v>9.946880245387934</v>
      </c>
      <c r="J382" s="6">
        <f t="shared" si="26"/>
        <v>16.130828175377328</v>
      </c>
      <c r="K382" s="6">
        <f t="shared" si="28"/>
        <v>22.45995745246041</v>
      </c>
    </row>
    <row r="383" spans="1:11" ht="12.75">
      <c r="A383" s="2">
        <v>1902.03</v>
      </c>
      <c r="B383" s="6">
        <v>8.2</v>
      </c>
      <c r="C383" s="12">
        <v>0.3225</v>
      </c>
      <c r="D383" s="12">
        <v>0.5325</v>
      </c>
      <c r="E383" s="12">
        <v>7.897091074</v>
      </c>
      <c r="F383" s="6">
        <f t="shared" si="27"/>
        <v>1902.208333333305</v>
      </c>
      <c r="G383" s="6">
        <f>G381*10/12+G393*2/12</f>
        <v>3.1999999999999997</v>
      </c>
      <c r="H383" s="6">
        <f t="shared" si="24"/>
        <v>253.54186512956497</v>
      </c>
      <c r="I383" s="6">
        <f t="shared" si="25"/>
        <v>9.971616037107893</v>
      </c>
      <c r="J383" s="6">
        <f t="shared" si="26"/>
        <v>16.46476136359675</v>
      </c>
      <c r="K383" s="6">
        <f t="shared" si="28"/>
        <v>22.410652288217353</v>
      </c>
    </row>
    <row r="384" spans="1:11" ht="12.75">
      <c r="A384" s="2">
        <v>1902.04</v>
      </c>
      <c r="B384" s="6">
        <v>8.48</v>
      </c>
      <c r="C384" s="12">
        <v>0.3233</v>
      </c>
      <c r="D384" s="12">
        <v>0.5433</v>
      </c>
      <c r="E384" s="12">
        <v>7.992232066</v>
      </c>
      <c r="F384" s="6">
        <f t="shared" si="27"/>
        <v>1902.2916666666383</v>
      </c>
      <c r="G384" s="6">
        <f>G381*9/12+G393*3/12</f>
        <v>3.21</v>
      </c>
      <c r="H384" s="6">
        <f t="shared" si="24"/>
        <v>259.0781227197664</v>
      </c>
      <c r="I384" s="6">
        <f t="shared" si="25"/>
        <v>9.877353428691091</v>
      </c>
      <c r="J384" s="6">
        <f t="shared" si="26"/>
        <v>16.598719820005787</v>
      </c>
      <c r="K384" s="6">
        <f t="shared" si="28"/>
        <v>22.82310869849786</v>
      </c>
    </row>
    <row r="385" spans="1:11" ht="12.75">
      <c r="A385" s="2">
        <v>1902.05</v>
      </c>
      <c r="B385" s="6">
        <v>8.46</v>
      </c>
      <c r="C385" s="12">
        <v>0.3242</v>
      </c>
      <c r="D385" s="12">
        <v>0.5542</v>
      </c>
      <c r="E385" s="12">
        <v>8.087381157</v>
      </c>
      <c r="F385" s="6">
        <f t="shared" si="27"/>
        <v>1902.3749999999716</v>
      </c>
      <c r="G385" s="6">
        <f>G381*8/12+G393*4/12</f>
        <v>3.2199999999999998</v>
      </c>
      <c r="H385" s="6">
        <f t="shared" si="24"/>
        <v>255.42619049332387</v>
      </c>
      <c r="I385" s="6">
        <f t="shared" si="25"/>
        <v>9.78831808013423</v>
      </c>
      <c r="J385" s="6">
        <f t="shared" si="26"/>
        <v>16.73252893278961</v>
      </c>
      <c r="K385" s="6">
        <f t="shared" si="28"/>
        <v>22.427954493329818</v>
      </c>
    </row>
    <row r="386" spans="1:11" ht="12.75">
      <c r="A386" s="2">
        <v>1902.06</v>
      </c>
      <c r="B386" s="6">
        <v>8.41</v>
      </c>
      <c r="C386" s="12">
        <v>0.325</v>
      </c>
      <c r="D386" s="12">
        <v>0.565</v>
      </c>
      <c r="E386" s="12">
        <v>8.18251405</v>
      </c>
      <c r="F386" s="6">
        <f t="shared" si="27"/>
        <v>1902.4583333333048</v>
      </c>
      <c r="G386" s="6">
        <f>G381*7/12+G393*5/12</f>
        <v>3.2300000000000004</v>
      </c>
      <c r="H386" s="6">
        <f t="shared" si="24"/>
        <v>250.96445266720923</v>
      </c>
      <c r="I386" s="6">
        <f t="shared" si="25"/>
        <v>9.698388480005114</v>
      </c>
      <c r="J386" s="6">
        <f t="shared" si="26"/>
        <v>16.86027535754735</v>
      </c>
      <c r="K386" s="6">
        <f t="shared" si="28"/>
        <v>21.96374229551464</v>
      </c>
    </row>
    <row r="387" spans="1:11" ht="12.75">
      <c r="A387" s="2">
        <v>1902.07</v>
      </c>
      <c r="B387" s="6">
        <v>8.6</v>
      </c>
      <c r="C387" s="12">
        <v>0.3258</v>
      </c>
      <c r="D387" s="12">
        <v>0.5758</v>
      </c>
      <c r="E387" s="12">
        <v>8.18251405</v>
      </c>
      <c r="F387" s="6">
        <f t="shared" si="27"/>
        <v>1902.541666666638</v>
      </c>
      <c r="G387" s="6">
        <f>G381*6/12+G393*6/12</f>
        <v>3.2399999999999998</v>
      </c>
      <c r="H387" s="6">
        <f t="shared" si="24"/>
        <v>256.6342797785968</v>
      </c>
      <c r="I387" s="6">
        <f t="shared" si="25"/>
        <v>9.722261436263588</v>
      </c>
      <c r="J387" s="6">
        <f t="shared" si="26"/>
        <v>17.182560267036752</v>
      </c>
      <c r="K387" s="6">
        <f t="shared" si="28"/>
        <v>22.385686589401374</v>
      </c>
    </row>
    <row r="388" spans="1:11" ht="12.75">
      <c r="A388" s="2">
        <v>1902.08</v>
      </c>
      <c r="B388" s="6">
        <v>8.83</v>
      </c>
      <c r="C388" s="12">
        <v>0.3267</v>
      </c>
      <c r="D388" s="12">
        <v>0.5867</v>
      </c>
      <c r="E388" s="12">
        <v>8.087381157</v>
      </c>
      <c r="F388" s="6">
        <f t="shared" si="27"/>
        <v>1902.6249999999714</v>
      </c>
      <c r="G388" s="6">
        <f>G381*5/12+G393*7/12</f>
        <v>3.25</v>
      </c>
      <c r="H388" s="6">
        <f t="shared" si="24"/>
        <v>266.5973122997695</v>
      </c>
      <c r="I388" s="6">
        <f t="shared" si="25"/>
        <v>9.863798632880483</v>
      </c>
      <c r="J388" s="6">
        <f t="shared" si="26"/>
        <v>17.71377611849091</v>
      </c>
      <c r="K388" s="6">
        <f t="shared" si="28"/>
        <v>23.168671834092883</v>
      </c>
    </row>
    <row r="389" spans="1:11" ht="12.75">
      <c r="A389" s="2">
        <v>1902.09</v>
      </c>
      <c r="B389" s="6">
        <v>8.85</v>
      </c>
      <c r="C389" s="12">
        <v>0.3275</v>
      </c>
      <c r="D389" s="12">
        <v>0.5975</v>
      </c>
      <c r="E389" s="12">
        <v>8.18251405</v>
      </c>
      <c r="F389" s="6">
        <f t="shared" si="27"/>
        <v>1902.7083333333046</v>
      </c>
      <c r="G389" s="6">
        <f>G381*4/12+G393*8/12</f>
        <v>3.26</v>
      </c>
      <c r="H389" s="6">
        <f t="shared" si="24"/>
        <v>264.09457860937005</v>
      </c>
      <c r="I389" s="6">
        <f t="shared" si="25"/>
        <v>9.772991468312846</v>
      </c>
      <c r="J389" s="6">
        <f t="shared" si="26"/>
        <v>17.83011420554786</v>
      </c>
      <c r="K389" s="6">
        <f t="shared" si="28"/>
        <v>22.856566381954515</v>
      </c>
    </row>
    <row r="390" spans="1:11" ht="12.75">
      <c r="A390" s="2">
        <v>1902.1</v>
      </c>
      <c r="B390" s="6">
        <v>8.57</v>
      </c>
      <c r="C390" s="12">
        <v>0.3283</v>
      </c>
      <c r="D390" s="12">
        <v>0.6083</v>
      </c>
      <c r="E390" s="12">
        <v>8.753424793</v>
      </c>
      <c r="F390" s="6">
        <f t="shared" si="27"/>
        <v>1902.7916666666379</v>
      </c>
      <c r="G390" s="6">
        <f>G381*3/12+G393*9/12</f>
        <v>3.27</v>
      </c>
      <c r="H390" s="6">
        <f t="shared" si="24"/>
        <v>239.05938184028443</v>
      </c>
      <c r="I390" s="6">
        <f t="shared" si="25"/>
        <v>9.157899073298177</v>
      </c>
      <c r="J390" s="6">
        <f t="shared" si="26"/>
        <v>16.968473975897897</v>
      </c>
      <c r="K390" s="6">
        <f t="shared" si="28"/>
        <v>20.60442540185982</v>
      </c>
    </row>
    <row r="391" spans="1:11" ht="12.75">
      <c r="A391" s="2">
        <v>1902.11</v>
      </c>
      <c r="B391" s="6">
        <v>8.24</v>
      </c>
      <c r="C391" s="12">
        <v>0.3292</v>
      </c>
      <c r="D391" s="12">
        <v>0.6192</v>
      </c>
      <c r="E391" s="12">
        <v>8.467928926</v>
      </c>
      <c r="F391" s="6">
        <f t="shared" si="27"/>
        <v>1902.8749999999711</v>
      </c>
      <c r="G391" s="6">
        <f>G381*2/12+G393*10/12</f>
        <v>3.2800000000000002</v>
      </c>
      <c r="H391" s="6">
        <f t="shared" si="24"/>
        <v>237.6035814167389</v>
      </c>
      <c r="I391" s="6">
        <f t="shared" si="25"/>
        <v>9.492609102231851</v>
      </c>
      <c r="J391" s="6">
        <f t="shared" si="26"/>
        <v>17.854871069568535</v>
      </c>
      <c r="K391" s="6">
        <f t="shared" si="28"/>
        <v>20.408541255072187</v>
      </c>
    </row>
    <row r="392" spans="1:11" ht="12.75">
      <c r="A392" s="2">
        <v>1902.12</v>
      </c>
      <c r="B392" s="6">
        <v>8.05</v>
      </c>
      <c r="C392" s="12">
        <v>0.33</v>
      </c>
      <c r="D392" s="12">
        <v>0.63</v>
      </c>
      <c r="E392" s="12">
        <v>8.563094215</v>
      </c>
      <c r="F392" s="6">
        <f t="shared" si="27"/>
        <v>1902.9583333333044</v>
      </c>
      <c r="G392" s="6">
        <f>G381*1/12+G393*11/12</f>
        <v>3.29</v>
      </c>
      <c r="H392" s="6">
        <f t="shared" si="24"/>
        <v>229.54515630072393</v>
      </c>
      <c r="I392" s="6">
        <f t="shared" si="25"/>
        <v>9.409925662017253</v>
      </c>
      <c r="J392" s="6">
        <f t="shared" si="26"/>
        <v>17.964403536578395</v>
      </c>
      <c r="K392" s="6">
        <f t="shared" si="28"/>
        <v>19.63323212682385</v>
      </c>
    </row>
    <row r="393" spans="1:11" ht="12.75">
      <c r="A393" s="2">
        <v>1903.01</v>
      </c>
      <c r="B393" s="6">
        <v>8.46</v>
      </c>
      <c r="C393" s="12">
        <v>0.3317</v>
      </c>
      <c r="D393" s="12">
        <v>0.6217</v>
      </c>
      <c r="E393" s="12">
        <v>8.658259504</v>
      </c>
      <c r="F393" s="6">
        <f t="shared" si="27"/>
        <v>1903.0416666666376</v>
      </c>
      <c r="G393" s="6">
        <v>3.3</v>
      </c>
      <c r="H393" s="6">
        <f t="shared" si="24"/>
        <v>238.58478243181102</v>
      </c>
      <c r="I393" s="6">
        <f t="shared" si="25"/>
        <v>9.35444117406994</v>
      </c>
      <c r="J393" s="6">
        <f t="shared" si="26"/>
        <v>17.532879342536276</v>
      </c>
      <c r="K393" s="6">
        <f t="shared" si="28"/>
        <v>20.318132053828506</v>
      </c>
    </row>
    <row r="394" spans="1:11" ht="12.75">
      <c r="A394" s="2">
        <v>1903.02</v>
      </c>
      <c r="B394" s="6">
        <v>8.41</v>
      </c>
      <c r="C394" s="12">
        <v>0.3333</v>
      </c>
      <c r="D394" s="12">
        <v>0.6133</v>
      </c>
      <c r="E394" s="12">
        <v>8.658259504</v>
      </c>
      <c r="F394" s="6">
        <f t="shared" si="27"/>
        <v>1903.124999999971</v>
      </c>
      <c r="G394" s="6">
        <f>G393*11/12+G405*1/12</f>
        <v>3.308333333333333</v>
      </c>
      <c r="H394" s="6">
        <f aca="true" t="shared" si="29" ref="H394:H457">B394*$E$1764/E394</f>
        <v>237.17470688552368</v>
      </c>
      <c r="I394" s="6">
        <f aca="true" t="shared" si="30" ref="I394:I457">C394*$E$1764/E394</f>
        <v>9.399563591551134</v>
      </c>
      <c r="J394" s="6">
        <f aca="true" t="shared" si="31" ref="J394:J457">D394*$E$1764/E394</f>
        <v>17.295986650760007</v>
      </c>
      <c r="K394" s="6">
        <f t="shared" si="28"/>
        <v>20.107051517552815</v>
      </c>
    </row>
    <row r="395" spans="1:11" ht="12.75">
      <c r="A395" s="2">
        <v>1903.03</v>
      </c>
      <c r="B395" s="6">
        <v>8.08</v>
      </c>
      <c r="C395" s="12">
        <v>0.335</v>
      </c>
      <c r="D395" s="12">
        <v>0.605</v>
      </c>
      <c r="E395" s="12">
        <v>8.372844628</v>
      </c>
      <c r="F395" s="6">
        <f aca="true" t="shared" si="32" ref="F395:F458">F394+1/12</f>
        <v>1903.2083333333042</v>
      </c>
      <c r="G395" s="6">
        <f>G393*10/12+G405*2/12</f>
        <v>3.3166666666666664</v>
      </c>
      <c r="H395" s="6">
        <f t="shared" si="29"/>
        <v>235.6358164586259</v>
      </c>
      <c r="I395" s="6">
        <f t="shared" si="30"/>
        <v>9.76955427149006</v>
      </c>
      <c r="J395" s="6">
        <f t="shared" si="31"/>
        <v>17.643523385825333</v>
      </c>
      <c r="K395" s="6">
        <f t="shared" si="28"/>
        <v>19.884560384872845</v>
      </c>
    </row>
    <row r="396" spans="1:11" ht="12.75">
      <c r="A396" s="2">
        <v>1903.04</v>
      </c>
      <c r="B396" s="6">
        <v>7.75</v>
      </c>
      <c r="C396" s="12">
        <v>0.3367</v>
      </c>
      <c r="D396" s="12">
        <v>0.5967</v>
      </c>
      <c r="E396" s="12">
        <v>8.372844628</v>
      </c>
      <c r="F396" s="6">
        <f t="shared" si="32"/>
        <v>1903.2916666666374</v>
      </c>
      <c r="G396" s="6">
        <f>G393*9/12+G405*3/12</f>
        <v>3.325</v>
      </c>
      <c r="H396" s="6">
        <f t="shared" si="29"/>
        <v>226.0120764299939</v>
      </c>
      <c r="I396" s="6">
        <f t="shared" si="30"/>
        <v>9.819131114061799</v>
      </c>
      <c r="J396" s="6">
        <f t="shared" si="31"/>
        <v>17.40147174268095</v>
      </c>
      <c r="K396" s="6">
        <f t="shared" si="28"/>
        <v>18.98002260182627</v>
      </c>
    </row>
    <row r="397" spans="1:11" ht="12.75">
      <c r="A397" s="2">
        <v>1903.05</v>
      </c>
      <c r="B397" s="6">
        <v>7.6</v>
      </c>
      <c r="C397" s="12">
        <v>0.3383</v>
      </c>
      <c r="D397" s="12">
        <v>0.5883</v>
      </c>
      <c r="E397" s="12">
        <v>8.18251405</v>
      </c>
      <c r="F397" s="6">
        <f t="shared" si="32"/>
        <v>1903.3749999999707</v>
      </c>
      <c r="G397" s="6">
        <f>G393*8/12+G405*4/12</f>
        <v>3.333333333333333</v>
      </c>
      <c r="H397" s="6">
        <f t="shared" si="29"/>
        <v>226.7930844555042</v>
      </c>
      <c r="I397" s="6">
        <f t="shared" si="30"/>
        <v>10.095276377802247</v>
      </c>
      <c r="J397" s="6">
        <f t="shared" si="31"/>
        <v>17.555575208575412</v>
      </c>
      <c r="K397" s="6">
        <f t="shared" si="28"/>
        <v>18.954858723039877</v>
      </c>
    </row>
    <row r="398" spans="1:11" ht="12.75">
      <c r="A398" s="2">
        <v>1903.06</v>
      </c>
      <c r="B398" s="6">
        <v>7.18</v>
      </c>
      <c r="C398" s="12">
        <v>0.34</v>
      </c>
      <c r="D398" s="12">
        <v>0.58</v>
      </c>
      <c r="E398" s="12">
        <v>8.18251405</v>
      </c>
      <c r="F398" s="6">
        <f t="shared" si="32"/>
        <v>1903.458333333304</v>
      </c>
      <c r="G398" s="6">
        <f>G393*7/12+G405*5/12</f>
        <v>3.341666666666667</v>
      </c>
      <c r="H398" s="6">
        <f t="shared" si="29"/>
        <v>214.25978241980528</v>
      </c>
      <c r="I398" s="6">
        <f t="shared" si="30"/>
        <v>10.146006409851504</v>
      </c>
      <c r="J398" s="6">
        <f t="shared" si="31"/>
        <v>17.30789328739374</v>
      </c>
      <c r="K398" s="6">
        <f t="shared" si="28"/>
        <v>17.818551722968518</v>
      </c>
    </row>
    <row r="399" spans="1:11" ht="12.75">
      <c r="A399" s="2">
        <v>1903.07</v>
      </c>
      <c r="B399" s="6">
        <v>6.85</v>
      </c>
      <c r="C399" s="12">
        <v>0.3417</v>
      </c>
      <c r="D399" s="12">
        <v>0.5717</v>
      </c>
      <c r="E399" s="12">
        <v>8.18251405</v>
      </c>
      <c r="F399" s="6">
        <f t="shared" si="32"/>
        <v>1903.5416666666372</v>
      </c>
      <c r="G399" s="6">
        <f>G393*6/12+G405*6/12</f>
        <v>3.3499999999999996</v>
      </c>
      <c r="H399" s="6">
        <f t="shared" si="29"/>
        <v>204.4121879631847</v>
      </c>
      <c r="I399" s="6">
        <f t="shared" si="30"/>
        <v>10.196736441900761</v>
      </c>
      <c r="J399" s="6">
        <f t="shared" si="31"/>
        <v>17.060211366212073</v>
      </c>
      <c r="K399" s="6">
        <f t="shared" si="28"/>
        <v>16.918178414766665</v>
      </c>
    </row>
    <row r="400" spans="1:11" ht="12.75">
      <c r="A400" s="2">
        <v>1903.08</v>
      </c>
      <c r="B400" s="6">
        <v>6.63</v>
      </c>
      <c r="C400" s="12">
        <v>0.3433</v>
      </c>
      <c r="D400" s="12">
        <v>0.5633</v>
      </c>
      <c r="E400" s="12">
        <v>8.18251405</v>
      </c>
      <c r="F400" s="6">
        <f t="shared" si="32"/>
        <v>1903.6249999999704</v>
      </c>
      <c r="G400" s="6">
        <f>G393*5/12+G405*7/12</f>
        <v>3.3583333333333334</v>
      </c>
      <c r="H400" s="6">
        <f t="shared" si="29"/>
        <v>197.84712499210434</v>
      </c>
      <c r="I400" s="6">
        <f t="shared" si="30"/>
        <v>10.244482354417709</v>
      </c>
      <c r="J400" s="6">
        <f t="shared" si="31"/>
        <v>16.809545325498096</v>
      </c>
      <c r="K400" s="6">
        <f t="shared" si="28"/>
        <v>16.2991187909035</v>
      </c>
    </row>
    <row r="401" spans="1:11" ht="12.75">
      <c r="A401" s="2">
        <v>1903.09</v>
      </c>
      <c r="B401" s="6">
        <v>6.47</v>
      </c>
      <c r="C401" s="12">
        <v>0.345</v>
      </c>
      <c r="D401" s="12">
        <v>0.555</v>
      </c>
      <c r="E401" s="12">
        <v>8.277679339</v>
      </c>
      <c r="F401" s="6">
        <f t="shared" si="32"/>
        <v>1903.7083333333037</v>
      </c>
      <c r="G401" s="6">
        <f>G393*4/12+G405*8/12</f>
        <v>3.3666666666666663</v>
      </c>
      <c r="H401" s="6">
        <f t="shared" si="29"/>
        <v>190.85285323348276</v>
      </c>
      <c r="I401" s="6">
        <f t="shared" si="30"/>
        <v>10.176852297612296</v>
      </c>
      <c r="J401" s="6">
        <f t="shared" si="31"/>
        <v>16.371458043984997</v>
      </c>
      <c r="K401" s="6">
        <f t="shared" si="28"/>
        <v>15.654359115196916</v>
      </c>
    </row>
    <row r="402" spans="1:11" ht="12.75">
      <c r="A402" s="2">
        <v>1903.1</v>
      </c>
      <c r="B402" s="6">
        <v>6.26</v>
      </c>
      <c r="C402" s="12">
        <v>0.3467</v>
      </c>
      <c r="D402" s="12">
        <v>0.5467</v>
      </c>
      <c r="E402" s="12">
        <v>8.18251405</v>
      </c>
      <c r="F402" s="6">
        <f t="shared" si="32"/>
        <v>1903.791666666637</v>
      </c>
      <c r="G402" s="6">
        <f>G393*3/12+G405*9/12</f>
        <v>3.3749999999999996</v>
      </c>
      <c r="H402" s="6">
        <f t="shared" si="29"/>
        <v>186.80588272256003</v>
      </c>
      <c r="I402" s="6">
        <f t="shared" si="30"/>
        <v>10.345942418516223</v>
      </c>
      <c r="J402" s="6">
        <f t="shared" si="31"/>
        <v>16.314181483134757</v>
      </c>
      <c r="K402" s="6">
        <f aca="true" t="shared" si="33" ref="K402:K465">H402/AVERAGE(J282:J401)</f>
        <v>15.252943825778841</v>
      </c>
    </row>
    <row r="403" spans="1:11" ht="12.75">
      <c r="A403" s="2">
        <v>1903.11</v>
      </c>
      <c r="B403" s="6">
        <v>6.28</v>
      </c>
      <c r="C403" s="12">
        <v>0.3483</v>
      </c>
      <c r="D403" s="12">
        <v>0.5383</v>
      </c>
      <c r="E403" s="12">
        <v>8.087381157</v>
      </c>
      <c r="F403" s="6">
        <f t="shared" si="32"/>
        <v>1903.8749999999702</v>
      </c>
      <c r="G403" s="6">
        <f>G393*2/12+G405*10/12</f>
        <v>3.3833333333333333</v>
      </c>
      <c r="H403" s="6">
        <f t="shared" si="29"/>
        <v>189.60714849859028</v>
      </c>
      <c r="I403" s="6">
        <f t="shared" si="30"/>
        <v>10.51595060860812</v>
      </c>
      <c r="J403" s="6">
        <f t="shared" si="31"/>
        <v>16.25247261732343</v>
      </c>
      <c r="K403" s="6">
        <f t="shared" si="33"/>
        <v>15.407877534297898</v>
      </c>
    </row>
    <row r="404" spans="1:11" ht="12.75">
      <c r="A404" s="2">
        <v>1903.12</v>
      </c>
      <c r="B404" s="6">
        <v>6.57</v>
      </c>
      <c r="C404" s="12">
        <v>0.35</v>
      </c>
      <c r="D404" s="12">
        <v>0.53</v>
      </c>
      <c r="E404" s="12">
        <v>8.087381157</v>
      </c>
      <c r="F404" s="6">
        <f t="shared" si="32"/>
        <v>1903.9583333333035</v>
      </c>
      <c r="G404" s="6">
        <f>G393*1/12+G405*11/12</f>
        <v>3.3916666666666666</v>
      </c>
      <c r="H404" s="6">
        <f t="shared" si="29"/>
        <v>198.36289261715575</v>
      </c>
      <c r="I404" s="6">
        <f t="shared" si="30"/>
        <v>10.567277384475572</v>
      </c>
      <c r="J404" s="6">
        <f t="shared" si="31"/>
        <v>16.001877182205867</v>
      </c>
      <c r="K404" s="6">
        <f t="shared" si="33"/>
        <v>16.042894140050137</v>
      </c>
    </row>
    <row r="405" spans="1:11" ht="12.75">
      <c r="A405" s="2">
        <v>1904.01</v>
      </c>
      <c r="B405" s="6">
        <v>6.68</v>
      </c>
      <c r="C405" s="12">
        <v>0.3467</v>
      </c>
      <c r="D405" s="12">
        <v>0.5267</v>
      </c>
      <c r="E405" s="12">
        <v>8.277679339</v>
      </c>
      <c r="F405" s="6">
        <f t="shared" si="32"/>
        <v>1904.0416666666367</v>
      </c>
      <c r="G405" s="6">
        <v>3.4</v>
      </c>
      <c r="H405" s="6">
        <f t="shared" si="29"/>
        <v>197.04745897985546</v>
      </c>
      <c r="I405" s="6">
        <f t="shared" si="30"/>
        <v>10.226999106035313</v>
      </c>
      <c r="J405" s="6">
        <f t="shared" si="31"/>
        <v>15.536661174354771</v>
      </c>
      <c r="K405" s="6">
        <f t="shared" si="33"/>
        <v>15.861833914033639</v>
      </c>
    </row>
    <row r="406" spans="1:11" ht="12.75">
      <c r="A406" s="2">
        <v>1904.02</v>
      </c>
      <c r="B406" s="6">
        <v>6.5</v>
      </c>
      <c r="C406" s="12">
        <v>0.3433</v>
      </c>
      <c r="D406" s="12">
        <v>0.5233</v>
      </c>
      <c r="E406" s="12">
        <v>8.467928926</v>
      </c>
      <c r="F406" s="6">
        <f t="shared" si="32"/>
        <v>1904.12499999997</v>
      </c>
      <c r="G406" s="6">
        <f>G405*11/12+G417*1/12</f>
        <v>3.4066666666666667</v>
      </c>
      <c r="H406" s="6">
        <f t="shared" si="29"/>
        <v>187.4300096127188</v>
      </c>
      <c r="I406" s="6">
        <f t="shared" si="30"/>
        <v>9.899188046160978</v>
      </c>
      <c r="J406" s="6">
        <f t="shared" si="31"/>
        <v>15.089557543128576</v>
      </c>
      <c r="K406" s="6">
        <f t="shared" si="33"/>
        <v>15.021498380331435</v>
      </c>
    </row>
    <row r="407" spans="1:11" ht="12.75">
      <c r="A407" s="2">
        <v>1904.03</v>
      </c>
      <c r="B407" s="6">
        <v>6.48</v>
      </c>
      <c r="C407" s="12">
        <v>0.34</v>
      </c>
      <c r="D407" s="12">
        <v>0.52</v>
      </c>
      <c r="E407" s="12">
        <v>8.372844628</v>
      </c>
      <c r="F407" s="6">
        <f t="shared" si="32"/>
        <v>1904.2083333333032</v>
      </c>
      <c r="G407" s="6">
        <f>G405*10/12+G417*2/12</f>
        <v>3.4133333333333336</v>
      </c>
      <c r="H407" s="6">
        <f t="shared" si="29"/>
        <v>188.97525874404653</v>
      </c>
      <c r="I407" s="6">
        <f t="shared" si="30"/>
        <v>9.91536851434812</v>
      </c>
      <c r="J407" s="6">
        <f t="shared" si="31"/>
        <v>15.164681257238302</v>
      </c>
      <c r="K407" s="6">
        <f t="shared" si="33"/>
        <v>15.081930176258863</v>
      </c>
    </row>
    <row r="408" spans="1:11" ht="12.75">
      <c r="A408" s="2">
        <v>1904.04</v>
      </c>
      <c r="B408" s="6">
        <v>6.64</v>
      </c>
      <c r="C408" s="12">
        <v>0.3367</v>
      </c>
      <c r="D408" s="12">
        <v>0.5167</v>
      </c>
      <c r="E408" s="12">
        <v>8.277679339</v>
      </c>
      <c r="F408" s="6">
        <f t="shared" si="32"/>
        <v>1904.2916666666365</v>
      </c>
      <c r="G408" s="6">
        <f>G405*9/12+G417*3/12</f>
        <v>3.42</v>
      </c>
      <c r="H408" s="6">
        <f t="shared" si="29"/>
        <v>195.86753407578448</v>
      </c>
      <c r="I408" s="6">
        <f t="shared" si="30"/>
        <v>9.932017880017565</v>
      </c>
      <c r="J408" s="6">
        <f t="shared" si="31"/>
        <v>15.241679948337026</v>
      </c>
      <c r="K408" s="6">
        <f t="shared" si="33"/>
        <v>15.565490611691486</v>
      </c>
    </row>
    <row r="409" spans="1:11" ht="12.75">
      <c r="A409" s="2">
        <v>1904.05</v>
      </c>
      <c r="B409" s="6">
        <v>6.5</v>
      </c>
      <c r="C409" s="12">
        <v>0.3333</v>
      </c>
      <c r="D409" s="12">
        <v>0.5133</v>
      </c>
      <c r="E409" s="12">
        <v>8.087381157</v>
      </c>
      <c r="F409" s="6">
        <f t="shared" si="32"/>
        <v>1904.3749999999698</v>
      </c>
      <c r="G409" s="6">
        <f>G405*8/12+G417*4/12</f>
        <v>3.4266666666666667</v>
      </c>
      <c r="H409" s="6">
        <f t="shared" si="29"/>
        <v>196.24943714026065</v>
      </c>
      <c r="I409" s="6">
        <f t="shared" si="30"/>
        <v>10.063067292130595</v>
      </c>
      <c r="J409" s="6">
        <f t="shared" si="31"/>
        <v>15.49766708986089</v>
      </c>
      <c r="K409" s="6">
        <f t="shared" si="33"/>
        <v>15.525820896254638</v>
      </c>
    </row>
    <row r="410" spans="1:11" ht="12.75">
      <c r="A410" s="2">
        <v>1904.06</v>
      </c>
      <c r="B410" s="6">
        <v>6.51</v>
      </c>
      <c r="C410" s="12">
        <v>0.33</v>
      </c>
      <c r="D410" s="12">
        <v>0.51</v>
      </c>
      <c r="E410" s="12">
        <v>8.087381157</v>
      </c>
      <c r="F410" s="6">
        <f t="shared" si="32"/>
        <v>1904.458333333303</v>
      </c>
      <c r="G410" s="6">
        <f>G405*7/12+G417*5/12</f>
        <v>3.4333333333333336</v>
      </c>
      <c r="H410" s="6">
        <f t="shared" si="29"/>
        <v>196.55135935124565</v>
      </c>
      <c r="I410" s="6">
        <f t="shared" si="30"/>
        <v>9.96343296250554</v>
      </c>
      <c r="J410" s="6">
        <f t="shared" si="31"/>
        <v>15.398032760235836</v>
      </c>
      <c r="K410" s="6">
        <f t="shared" si="33"/>
        <v>15.474433638652654</v>
      </c>
    </row>
    <row r="411" spans="1:11" ht="12.75">
      <c r="A411" s="2">
        <v>1904.07</v>
      </c>
      <c r="B411" s="6">
        <v>6.78</v>
      </c>
      <c r="C411" s="12">
        <v>0.3267</v>
      </c>
      <c r="D411" s="12">
        <v>0.5067</v>
      </c>
      <c r="E411" s="12">
        <v>8.087381157</v>
      </c>
      <c r="F411" s="6">
        <f t="shared" si="32"/>
        <v>1904.5416666666363</v>
      </c>
      <c r="G411" s="6">
        <f>G405*6/12+G417*6/12</f>
        <v>3.44</v>
      </c>
      <c r="H411" s="6">
        <f t="shared" si="29"/>
        <v>204.70325904784113</v>
      </c>
      <c r="I411" s="6">
        <f t="shared" si="30"/>
        <v>9.863798632880483</v>
      </c>
      <c r="J411" s="6">
        <f t="shared" si="31"/>
        <v>15.29839843061078</v>
      </c>
      <c r="K411" s="6">
        <f t="shared" si="33"/>
        <v>16.036401629624116</v>
      </c>
    </row>
    <row r="412" spans="1:11" ht="12.75">
      <c r="A412" s="2">
        <v>1904.08</v>
      </c>
      <c r="B412" s="6">
        <v>7.01</v>
      </c>
      <c r="C412" s="12">
        <v>0.3233</v>
      </c>
      <c r="D412" s="12">
        <v>0.5033</v>
      </c>
      <c r="E412" s="12">
        <v>8.18251405</v>
      </c>
      <c r="F412" s="6">
        <f t="shared" si="32"/>
        <v>1904.6249999999695</v>
      </c>
      <c r="G412" s="6">
        <f>G405*5/12+G417*7/12</f>
        <v>3.4466666666666663</v>
      </c>
      <c r="H412" s="6">
        <f t="shared" si="29"/>
        <v>209.18677921487952</v>
      </c>
      <c r="I412" s="6">
        <f t="shared" si="30"/>
        <v>9.647658447955855</v>
      </c>
      <c r="J412" s="6">
        <f t="shared" si="31"/>
        <v>15.019073606112533</v>
      </c>
      <c r="K412" s="6">
        <f t="shared" si="33"/>
        <v>16.304651978851034</v>
      </c>
    </row>
    <row r="413" spans="1:11" ht="12.75">
      <c r="A413" s="2">
        <v>1904.09</v>
      </c>
      <c r="B413" s="6">
        <v>7.32</v>
      </c>
      <c r="C413" s="12">
        <v>0.32</v>
      </c>
      <c r="D413" s="12">
        <v>0.5</v>
      </c>
      <c r="E413" s="12">
        <v>8.277679339</v>
      </c>
      <c r="F413" s="6">
        <f t="shared" si="32"/>
        <v>1904.7083333333028</v>
      </c>
      <c r="G413" s="6">
        <f>G405*4/12+G417*8/12</f>
        <v>3.453333333333333</v>
      </c>
      <c r="H413" s="6">
        <f t="shared" si="29"/>
        <v>215.92625744499134</v>
      </c>
      <c r="I413" s="6">
        <f t="shared" si="30"/>
        <v>9.439399232567926</v>
      </c>
      <c r="J413" s="6">
        <f t="shared" si="31"/>
        <v>14.749061300887385</v>
      </c>
      <c r="K413" s="6">
        <f t="shared" si="33"/>
        <v>16.74260004916369</v>
      </c>
    </row>
    <row r="414" spans="1:11" ht="12.75">
      <c r="A414" s="2">
        <v>1904.1</v>
      </c>
      <c r="B414" s="6">
        <v>7.75</v>
      </c>
      <c r="C414" s="12">
        <v>0.3167</v>
      </c>
      <c r="D414" s="12">
        <v>0.4967</v>
      </c>
      <c r="E414" s="12">
        <v>8.277679339</v>
      </c>
      <c r="F414" s="6">
        <f t="shared" si="32"/>
        <v>1904.791666666636</v>
      </c>
      <c r="G414" s="6">
        <f>G405*3/12+G417*9/12</f>
        <v>3.46</v>
      </c>
      <c r="H414" s="6">
        <f t="shared" si="29"/>
        <v>228.61045016375445</v>
      </c>
      <c r="I414" s="6">
        <f t="shared" si="30"/>
        <v>9.342055427982068</v>
      </c>
      <c r="J414" s="6">
        <f t="shared" si="31"/>
        <v>14.651717496301528</v>
      </c>
      <c r="K414" s="6">
        <f t="shared" si="33"/>
        <v>17.633197370821406</v>
      </c>
    </row>
    <row r="415" spans="1:11" ht="12.75">
      <c r="A415" s="2">
        <v>1904.11</v>
      </c>
      <c r="B415" s="6">
        <v>8.17</v>
      </c>
      <c r="C415" s="12">
        <v>0.3133</v>
      </c>
      <c r="D415" s="12">
        <v>0.4933</v>
      </c>
      <c r="E415" s="12">
        <v>8.467928926</v>
      </c>
      <c r="F415" s="6">
        <f t="shared" si="32"/>
        <v>1904.8749999999693</v>
      </c>
      <c r="G415" s="6">
        <f>G405*2/12+G417*10/12</f>
        <v>3.466666666666667</v>
      </c>
      <c r="H415" s="6">
        <f t="shared" si="29"/>
        <v>235.5851043901404</v>
      </c>
      <c r="I415" s="6">
        <f t="shared" si="30"/>
        <v>9.034126463333047</v>
      </c>
      <c r="J415" s="6">
        <f t="shared" si="31"/>
        <v>14.224495960300644</v>
      </c>
      <c r="K415" s="6">
        <f t="shared" si="33"/>
        <v>18.076200223770073</v>
      </c>
    </row>
    <row r="416" spans="1:11" ht="12.75">
      <c r="A416" s="2">
        <v>1904.12</v>
      </c>
      <c r="B416" s="6">
        <v>8.25</v>
      </c>
      <c r="C416" s="12">
        <v>0.31</v>
      </c>
      <c r="D416" s="12">
        <v>0.49</v>
      </c>
      <c r="E416" s="12">
        <v>8.467928926</v>
      </c>
      <c r="F416" s="6">
        <f t="shared" si="32"/>
        <v>1904.9583333333026</v>
      </c>
      <c r="G416" s="6">
        <f>G405*1/12+G417*11/12</f>
        <v>3.473333333333333</v>
      </c>
      <c r="H416" s="6">
        <f t="shared" si="29"/>
        <v>237.89193527768157</v>
      </c>
      <c r="I416" s="6">
        <f t="shared" si="30"/>
        <v>8.938969689221972</v>
      </c>
      <c r="J416" s="6">
        <f t="shared" si="31"/>
        <v>14.12933918618957</v>
      </c>
      <c r="K416" s="6">
        <f t="shared" si="33"/>
        <v>18.159679118703206</v>
      </c>
    </row>
    <row r="417" spans="1:11" ht="12.75">
      <c r="A417" s="2">
        <v>1905.01</v>
      </c>
      <c r="B417" s="6">
        <v>8.43</v>
      </c>
      <c r="C417" s="12">
        <v>0.3117</v>
      </c>
      <c r="D417" s="12">
        <v>0.505</v>
      </c>
      <c r="E417" s="12">
        <v>8.467928926</v>
      </c>
      <c r="F417" s="6">
        <f t="shared" si="32"/>
        <v>1905.0416666666358</v>
      </c>
      <c r="G417" s="6">
        <v>3.48</v>
      </c>
      <c r="H417" s="6">
        <f t="shared" si="29"/>
        <v>243.08230477464912</v>
      </c>
      <c r="I417" s="6">
        <f t="shared" si="30"/>
        <v>8.987989845582222</v>
      </c>
      <c r="J417" s="6">
        <f t="shared" si="31"/>
        <v>14.561869977603537</v>
      </c>
      <c r="K417" s="6">
        <f t="shared" si="33"/>
        <v>18.459852032455853</v>
      </c>
    </row>
    <row r="418" spans="1:11" ht="12.75">
      <c r="A418" s="2">
        <v>1905.02</v>
      </c>
      <c r="B418" s="6">
        <v>8.8</v>
      </c>
      <c r="C418" s="12">
        <v>0.3133</v>
      </c>
      <c r="D418" s="12">
        <v>0.52</v>
      </c>
      <c r="E418" s="12">
        <v>8.467928926</v>
      </c>
      <c r="F418" s="6">
        <f t="shared" si="32"/>
        <v>1905.124999999969</v>
      </c>
      <c r="G418" s="6">
        <f>G417*11/12+G429*1/12</f>
        <v>3.475833333333333</v>
      </c>
      <c r="H418" s="6">
        <f t="shared" si="29"/>
        <v>253.75139762952702</v>
      </c>
      <c r="I418" s="6">
        <f t="shared" si="30"/>
        <v>9.034126463333047</v>
      </c>
      <c r="J418" s="6">
        <f t="shared" si="31"/>
        <v>14.994400769017505</v>
      </c>
      <c r="K418" s="6">
        <f t="shared" si="33"/>
        <v>19.16899637582984</v>
      </c>
    </row>
    <row r="419" spans="1:11" ht="12.75">
      <c r="A419" s="2">
        <v>1905.03</v>
      </c>
      <c r="B419" s="6">
        <v>9.05</v>
      </c>
      <c r="C419" s="12">
        <v>0.315</v>
      </c>
      <c r="D419" s="12">
        <v>0.535</v>
      </c>
      <c r="E419" s="12">
        <v>8.372844628</v>
      </c>
      <c r="F419" s="6">
        <f t="shared" si="32"/>
        <v>1905.2083333333023</v>
      </c>
      <c r="G419" s="6">
        <f>G417*10/12+G429*2/12</f>
        <v>3.4716666666666667</v>
      </c>
      <c r="H419" s="6">
        <f t="shared" si="29"/>
        <v>263.9237795730897</v>
      </c>
      <c r="I419" s="6">
        <f t="shared" si="30"/>
        <v>9.186297300057817</v>
      </c>
      <c r="J419" s="6">
        <f t="shared" si="31"/>
        <v>15.602123985812483</v>
      </c>
      <c r="K419" s="6">
        <f t="shared" si="33"/>
        <v>19.831506074218424</v>
      </c>
    </row>
    <row r="420" spans="1:11" ht="12.75">
      <c r="A420" s="2">
        <v>1905.04</v>
      </c>
      <c r="B420" s="6">
        <v>8.94</v>
      </c>
      <c r="C420" s="12">
        <v>0.3167</v>
      </c>
      <c r="D420" s="12">
        <v>0.55</v>
      </c>
      <c r="E420" s="12">
        <v>8.372844628</v>
      </c>
      <c r="F420" s="6">
        <f t="shared" si="32"/>
        <v>1905.2916666666356</v>
      </c>
      <c r="G420" s="6">
        <f>G417*9/12+G429*3/12</f>
        <v>3.4675</v>
      </c>
      <c r="H420" s="6">
        <f t="shared" si="29"/>
        <v>260.71586623021227</v>
      </c>
      <c r="I420" s="6">
        <f t="shared" si="30"/>
        <v>9.235874142629555</v>
      </c>
      <c r="J420" s="6">
        <f t="shared" si="31"/>
        <v>16.039566714386666</v>
      </c>
      <c r="K420" s="6">
        <f t="shared" si="33"/>
        <v>19.482927524711283</v>
      </c>
    </row>
    <row r="421" spans="1:11" ht="12.75">
      <c r="A421" s="2">
        <v>1905.05</v>
      </c>
      <c r="B421" s="6">
        <v>8.5</v>
      </c>
      <c r="C421" s="12">
        <v>0.3183</v>
      </c>
      <c r="D421" s="12">
        <v>0.565</v>
      </c>
      <c r="E421" s="12">
        <v>8.277679339</v>
      </c>
      <c r="F421" s="6">
        <f t="shared" si="32"/>
        <v>1905.3749999999688</v>
      </c>
      <c r="G421" s="6">
        <f>G417*8/12+G429*4/12</f>
        <v>3.463333333333333</v>
      </c>
      <c r="H421" s="6">
        <f t="shared" si="29"/>
        <v>250.73404211508554</v>
      </c>
      <c r="I421" s="6">
        <f t="shared" si="30"/>
        <v>9.38925242414491</v>
      </c>
      <c r="J421" s="6">
        <f t="shared" si="31"/>
        <v>16.666439270002744</v>
      </c>
      <c r="K421" s="6">
        <f t="shared" si="33"/>
        <v>18.629487509845127</v>
      </c>
    </row>
    <row r="422" spans="1:11" ht="12.75">
      <c r="A422" s="2">
        <v>1905.06</v>
      </c>
      <c r="B422" s="6">
        <v>8.6</v>
      </c>
      <c r="C422" s="12">
        <v>0.32</v>
      </c>
      <c r="D422" s="12">
        <v>0.58</v>
      </c>
      <c r="E422" s="12">
        <v>8.277679339</v>
      </c>
      <c r="F422" s="6">
        <f t="shared" si="32"/>
        <v>1905.458333333302</v>
      </c>
      <c r="G422" s="6">
        <f>G417*7/12+G429*5/12</f>
        <v>3.4591666666666665</v>
      </c>
      <c r="H422" s="6">
        <f t="shared" si="29"/>
        <v>253.683854375263</v>
      </c>
      <c r="I422" s="6">
        <f t="shared" si="30"/>
        <v>9.439399232567926</v>
      </c>
      <c r="J422" s="6">
        <f t="shared" si="31"/>
        <v>17.108911109029364</v>
      </c>
      <c r="K422" s="6">
        <f t="shared" si="33"/>
        <v>18.735862386183534</v>
      </c>
    </row>
    <row r="423" spans="1:11" ht="12.75">
      <c r="A423" s="2">
        <v>1905.07</v>
      </c>
      <c r="B423" s="6">
        <v>8.87</v>
      </c>
      <c r="C423" s="12">
        <v>0.3217</v>
      </c>
      <c r="D423" s="12">
        <v>0.595</v>
      </c>
      <c r="E423" s="12">
        <v>8.277679339</v>
      </c>
      <c r="F423" s="6">
        <f t="shared" si="32"/>
        <v>1905.5416666666354</v>
      </c>
      <c r="G423" s="6">
        <f>G417*6/12+G429*6/12</f>
        <v>3.455</v>
      </c>
      <c r="H423" s="6">
        <f t="shared" si="29"/>
        <v>261.6483474777422</v>
      </c>
      <c r="I423" s="6">
        <f t="shared" si="30"/>
        <v>9.489546040990943</v>
      </c>
      <c r="J423" s="6">
        <f t="shared" si="31"/>
        <v>17.551382948055988</v>
      </c>
      <c r="K423" s="6">
        <f t="shared" si="33"/>
        <v>19.205883309548053</v>
      </c>
    </row>
    <row r="424" spans="1:11" ht="12.75">
      <c r="A424" s="2">
        <v>1905.08</v>
      </c>
      <c r="B424" s="6">
        <v>9.2</v>
      </c>
      <c r="C424" s="12">
        <v>0.3233</v>
      </c>
      <c r="D424" s="12">
        <v>0.61</v>
      </c>
      <c r="E424" s="12">
        <v>8.372844628</v>
      </c>
      <c r="F424" s="6">
        <f t="shared" si="32"/>
        <v>1905.6249999999686</v>
      </c>
      <c r="G424" s="6">
        <f>G417*5/12+G429*7/12</f>
        <v>3.4508333333333336</v>
      </c>
      <c r="H424" s="6">
        <f t="shared" si="29"/>
        <v>268.29820685883146</v>
      </c>
      <c r="I424" s="6">
        <f t="shared" si="30"/>
        <v>9.428348943202195</v>
      </c>
      <c r="J424" s="6">
        <f t="shared" si="31"/>
        <v>17.78933762868339</v>
      </c>
      <c r="K424" s="6">
        <f t="shared" si="33"/>
        <v>19.57330843080372</v>
      </c>
    </row>
    <row r="425" spans="1:11" ht="12.75">
      <c r="A425" s="2">
        <v>1905.09</v>
      </c>
      <c r="B425" s="6">
        <v>9.23</v>
      </c>
      <c r="C425" s="12">
        <v>0.325</v>
      </c>
      <c r="D425" s="12">
        <v>0.625</v>
      </c>
      <c r="E425" s="12">
        <v>8.277679339</v>
      </c>
      <c r="F425" s="6">
        <f t="shared" si="32"/>
        <v>1905.7083333333019</v>
      </c>
      <c r="G425" s="6">
        <f>G417*4/12+G429*8/12</f>
        <v>3.4466666666666663</v>
      </c>
      <c r="H425" s="6">
        <f t="shared" si="29"/>
        <v>272.2676716143812</v>
      </c>
      <c r="I425" s="6">
        <f t="shared" si="30"/>
        <v>9.5868898455768</v>
      </c>
      <c r="J425" s="6">
        <f t="shared" si="31"/>
        <v>18.43632662610923</v>
      </c>
      <c r="K425" s="6">
        <f t="shared" si="33"/>
        <v>19.743492419697787</v>
      </c>
    </row>
    <row r="426" spans="1:11" ht="12.75">
      <c r="A426" s="2">
        <v>1905.1</v>
      </c>
      <c r="B426" s="6">
        <v>9.36</v>
      </c>
      <c r="C426" s="12">
        <v>0.3267</v>
      </c>
      <c r="D426" s="12">
        <v>0.64</v>
      </c>
      <c r="E426" s="12">
        <v>8.277679339</v>
      </c>
      <c r="F426" s="6">
        <f t="shared" si="32"/>
        <v>1905.7916666666351</v>
      </c>
      <c r="G426" s="6">
        <f>G417*3/12+G429*9/12</f>
        <v>3.4425000000000003</v>
      </c>
      <c r="H426" s="6">
        <f t="shared" si="29"/>
        <v>276.10242755261186</v>
      </c>
      <c r="I426" s="6">
        <f t="shared" si="30"/>
        <v>9.637036653999816</v>
      </c>
      <c r="J426" s="6">
        <f t="shared" si="31"/>
        <v>18.87879846513585</v>
      </c>
      <c r="K426" s="6">
        <f t="shared" si="33"/>
        <v>19.89739481432954</v>
      </c>
    </row>
    <row r="427" spans="1:11" ht="12.75">
      <c r="A427" s="2">
        <v>1905.11</v>
      </c>
      <c r="B427" s="6">
        <v>9.31</v>
      </c>
      <c r="C427" s="12">
        <v>0.3283</v>
      </c>
      <c r="D427" s="12">
        <v>0.655</v>
      </c>
      <c r="E427" s="12">
        <v>8.372844628</v>
      </c>
      <c r="F427" s="6">
        <f t="shared" si="32"/>
        <v>1905.8749999999684</v>
      </c>
      <c r="G427" s="6">
        <f>G417*2/12+G429*10/12</f>
        <v>3.438333333333334</v>
      </c>
      <c r="H427" s="6">
        <f t="shared" si="29"/>
        <v>271.5061202017088</v>
      </c>
      <c r="I427" s="6">
        <f t="shared" si="30"/>
        <v>9.574163186060257</v>
      </c>
      <c r="J427" s="6">
        <f t="shared" si="31"/>
        <v>19.101665814405937</v>
      </c>
      <c r="K427" s="6">
        <f t="shared" si="33"/>
        <v>19.443525693264988</v>
      </c>
    </row>
    <row r="428" spans="1:11" ht="12.75">
      <c r="A428" s="2">
        <v>1905.12</v>
      </c>
      <c r="B428" s="6">
        <v>9.54</v>
      </c>
      <c r="C428" s="12">
        <v>0.33</v>
      </c>
      <c r="D428" s="12">
        <v>0.67</v>
      </c>
      <c r="E428" s="12">
        <v>8.467928926</v>
      </c>
      <c r="F428" s="6">
        <f t="shared" si="32"/>
        <v>1905.9583333333017</v>
      </c>
      <c r="G428" s="6">
        <f>G417*1/12+G429*11/12</f>
        <v>3.434166666666667</v>
      </c>
      <c r="H428" s="6">
        <f t="shared" si="29"/>
        <v>275.0895833392826</v>
      </c>
      <c r="I428" s="6">
        <f t="shared" si="30"/>
        <v>9.515677411107262</v>
      </c>
      <c r="J428" s="6">
        <f t="shared" si="31"/>
        <v>19.31970868315717</v>
      </c>
      <c r="K428" s="6">
        <f t="shared" si="33"/>
        <v>19.57796080909612</v>
      </c>
    </row>
    <row r="429" spans="1:11" ht="12.75">
      <c r="A429" s="2">
        <v>1906.01</v>
      </c>
      <c r="B429" s="6">
        <v>9.87</v>
      </c>
      <c r="C429" s="12">
        <v>0.3358</v>
      </c>
      <c r="D429" s="12">
        <v>0.6775</v>
      </c>
      <c r="E429" s="12">
        <v>8.467928926</v>
      </c>
      <c r="F429" s="6">
        <f t="shared" si="32"/>
        <v>1906.041666666635</v>
      </c>
      <c r="G429" s="6">
        <v>3.43</v>
      </c>
      <c r="H429" s="6">
        <f t="shared" si="29"/>
        <v>284.6052607503899</v>
      </c>
      <c r="I429" s="6">
        <f t="shared" si="30"/>
        <v>9.682922650453994</v>
      </c>
      <c r="J429" s="6">
        <f t="shared" si="31"/>
        <v>19.53597407886415</v>
      </c>
      <c r="K429" s="6">
        <f t="shared" si="33"/>
        <v>20.132402260807897</v>
      </c>
    </row>
    <row r="430" spans="1:11" ht="12.75">
      <c r="A430" s="2">
        <v>1906.02</v>
      </c>
      <c r="B430" s="6">
        <v>9.8</v>
      </c>
      <c r="C430" s="12">
        <v>0.3417</v>
      </c>
      <c r="D430" s="12">
        <v>0.685</v>
      </c>
      <c r="E430" s="12">
        <v>8.467928926</v>
      </c>
      <c r="F430" s="6">
        <f t="shared" si="32"/>
        <v>1906.1249999999682</v>
      </c>
      <c r="G430" s="6">
        <f>G429*11/12+G441*1/12</f>
        <v>3.45</v>
      </c>
      <c r="H430" s="6">
        <f t="shared" si="29"/>
        <v>282.5867837237914</v>
      </c>
      <c r="I430" s="6">
        <f t="shared" si="30"/>
        <v>9.853051428410156</v>
      </c>
      <c r="J430" s="6">
        <f t="shared" si="31"/>
        <v>19.752239474571137</v>
      </c>
      <c r="K430" s="6">
        <f t="shared" si="33"/>
        <v>19.86675256367589</v>
      </c>
    </row>
    <row r="431" spans="1:11" ht="12.75">
      <c r="A431" s="2">
        <v>1906.03</v>
      </c>
      <c r="B431" s="6">
        <v>9.56</v>
      </c>
      <c r="C431" s="12">
        <v>0.3475</v>
      </c>
      <c r="D431" s="12">
        <v>0.6925</v>
      </c>
      <c r="E431" s="12">
        <v>8.467928926</v>
      </c>
      <c r="F431" s="6">
        <f t="shared" si="32"/>
        <v>1906.2083333333014</v>
      </c>
      <c r="G431" s="6">
        <f>G429*10/12+G441*2/12</f>
        <v>3.4700000000000006</v>
      </c>
      <c r="H431" s="6">
        <f t="shared" si="29"/>
        <v>275.66629106116795</v>
      </c>
      <c r="I431" s="6">
        <f t="shared" si="30"/>
        <v>10.020296667756888</v>
      </c>
      <c r="J431" s="6">
        <f t="shared" si="31"/>
        <v>19.968504870278117</v>
      </c>
      <c r="K431" s="6">
        <f t="shared" si="33"/>
        <v>19.259453020854114</v>
      </c>
    </row>
    <row r="432" spans="1:11" ht="12.75">
      <c r="A432" s="2">
        <v>1906.04</v>
      </c>
      <c r="B432" s="6">
        <v>9.43</v>
      </c>
      <c r="C432" s="12">
        <v>0.3533</v>
      </c>
      <c r="D432" s="12">
        <v>0.7</v>
      </c>
      <c r="E432" s="12">
        <v>8.467928926</v>
      </c>
      <c r="F432" s="6">
        <f t="shared" si="32"/>
        <v>1906.2916666666347</v>
      </c>
      <c r="G432" s="6">
        <f>G429*9/12+G441*3/12</f>
        <v>3.49</v>
      </c>
      <c r="H432" s="6">
        <f t="shared" si="29"/>
        <v>271.91769086891355</v>
      </c>
      <c r="I432" s="6">
        <f t="shared" si="30"/>
        <v>10.187541907103624</v>
      </c>
      <c r="J432" s="6">
        <f t="shared" si="31"/>
        <v>20.1847702659851</v>
      </c>
      <c r="K432" s="6">
        <f t="shared" si="33"/>
        <v>18.87620499611588</v>
      </c>
    </row>
    <row r="433" spans="1:11" ht="12.75">
      <c r="A433" s="2">
        <v>1906.05</v>
      </c>
      <c r="B433" s="6">
        <v>9.18</v>
      </c>
      <c r="C433" s="12">
        <v>0.3592</v>
      </c>
      <c r="D433" s="12">
        <v>0.7075</v>
      </c>
      <c r="E433" s="12">
        <v>8.563094215</v>
      </c>
      <c r="F433" s="6">
        <f t="shared" si="32"/>
        <v>1906.374999999968</v>
      </c>
      <c r="G433" s="6">
        <f>G429*8/12+G441*4/12</f>
        <v>3.51</v>
      </c>
      <c r="H433" s="6">
        <f t="shared" si="29"/>
        <v>261.7670229615709</v>
      </c>
      <c r="I433" s="6">
        <f t="shared" si="30"/>
        <v>10.24256150847454</v>
      </c>
      <c r="J433" s="6">
        <f t="shared" si="31"/>
        <v>20.17431032084002</v>
      </c>
      <c r="K433" s="6">
        <f t="shared" si="33"/>
        <v>18.0540444609264</v>
      </c>
    </row>
    <row r="434" spans="1:11" ht="12.75">
      <c r="A434" s="2">
        <v>1906.06</v>
      </c>
      <c r="B434" s="6">
        <v>9.3</v>
      </c>
      <c r="C434" s="12">
        <v>0.365</v>
      </c>
      <c r="D434" s="12">
        <v>0.715</v>
      </c>
      <c r="E434" s="12">
        <v>8.563094215</v>
      </c>
      <c r="F434" s="6">
        <f t="shared" si="32"/>
        <v>1906.4583333333012</v>
      </c>
      <c r="G434" s="6">
        <f>G429*7/12+G441*5/12</f>
        <v>3.5300000000000002</v>
      </c>
      <c r="H434" s="6">
        <f t="shared" si="29"/>
        <v>265.18881411139535</v>
      </c>
      <c r="I434" s="6">
        <f t="shared" si="30"/>
        <v>10.407948080716054</v>
      </c>
      <c r="J434" s="6">
        <f t="shared" si="31"/>
        <v>20.38817226770405</v>
      </c>
      <c r="K434" s="6">
        <f t="shared" si="33"/>
        <v>18.172666376497503</v>
      </c>
    </row>
    <row r="435" spans="1:11" ht="12.75">
      <c r="A435" s="2">
        <v>1906.07</v>
      </c>
      <c r="B435" s="6">
        <v>9.06</v>
      </c>
      <c r="C435" s="12">
        <v>0.3708</v>
      </c>
      <c r="D435" s="12">
        <v>0.7225</v>
      </c>
      <c r="E435" s="12">
        <v>8.277679339</v>
      </c>
      <c r="F435" s="6">
        <f t="shared" si="32"/>
        <v>1906.5416666666345</v>
      </c>
      <c r="G435" s="6">
        <f>G429*6/12+G441*6/12</f>
        <v>3.55</v>
      </c>
      <c r="H435" s="6">
        <f t="shared" si="29"/>
        <v>267.25299077207944</v>
      </c>
      <c r="I435" s="6">
        <f t="shared" si="30"/>
        <v>10.937903860738086</v>
      </c>
      <c r="J435" s="6">
        <f t="shared" si="31"/>
        <v>21.31239357978227</v>
      </c>
      <c r="K435" s="6">
        <f t="shared" si="33"/>
        <v>18.195200143513745</v>
      </c>
    </row>
    <row r="436" spans="1:11" ht="12.75">
      <c r="A436" s="2">
        <v>1906.08</v>
      </c>
      <c r="B436" s="6">
        <v>9.73</v>
      </c>
      <c r="C436" s="12">
        <v>0.3767</v>
      </c>
      <c r="D436" s="12">
        <v>0.73</v>
      </c>
      <c r="E436" s="12">
        <v>8.467928926</v>
      </c>
      <c r="F436" s="6">
        <f t="shared" si="32"/>
        <v>1906.6249999999677</v>
      </c>
      <c r="G436" s="6">
        <f>G429*5/12+G441*7/12</f>
        <v>3.5700000000000003</v>
      </c>
      <c r="H436" s="6">
        <f t="shared" si="29"/>
        <v>280.5683066971929</v>
      </c>
      <c r="I436" s="6">
        <f t="shared" si="30"/>
        <v>10.86228994170941</v>
      </c>
      <c r="J436" s="6">
        <f t="shared" si="31"/>
        <v>21.049831848813035</v>
      </c>
      <c r="K436" s="6">
        <f t="shared" si="33"/>
        <v>18.967251477549294</v>
      </c>
    </row>
    <row r="437" spans="1:11" ht="12.75">
      <c r="A437" s="2">
        <v>1906.09</v>
      </c>
      <c r="B437" s="6">
        <v>10.03</v>
      </c>
      <c r="C437" s="12">
        <v>0.3825</v>
      </c>
      <c r="D437" s="12">
        <v>0.7375</v>
      </c>
      <c r="E437" s="12">
        <v>8.563094215</v>
      </c>
      <c r="F437" s="6">
        <f t="shared" si="32"/>
        <v>1906.708333333301</v>
      </c>
      <c r="G437" s="6">
        <f>G429*4/12+G441*8/12</f>
        <v>3.59</v>
      </c>
      <c r="H437" s="6">
        <f t="shared" si="29"/>
        <v>286.0047102728274</v>
      </c>
      <c r="I437" s="6">
        <f t="shared" si="30"/>
        <v>10.906959290065453</v>
      </c>
      <c r="J437" s="6">
        <f t="shared" si="31"/>
        <v>21.029758108296136</v>
      </c>
      <c r="K437" s="6">
        <f t="shared" si="33"/>
        <v>19.200993682001354</v>
      </c>
    </row>
    <row r="438" spans="1:11" ht="12.75">
      <c r="A438" s="2">
        <v>1906.1</v>
      </c>
      <c r="B438" s="6">
        <v>9.73</v>
      </c>
      <c r="C438" s="12">
        <v>0.3883</v>
      </c>
      <c r="D438" s="12">
        <v>0.745</v>
      </c>
      <c r="E438" s="12">
        <v>8.753424793</v>
      </c>
      <c r="F438" s="6">
        <f t="shared" si="32"/>
        <v>1906.7916666666342</v>
      </c>
      <c r="G438" s="6">
        <f>G429*3/12+G441*9/12</f>
        <v>3.61</v>
      </c>
      <c r="H438" s="6">
        <f t="shared" si="29"/>
        <v>271.4174778653404</v>
      </c>
      <c r="I438" s="6">
        <f t="shared" si="30"/>
        <v>10.831593695283832</v>
      </c>
      <c r="J438" s="6">
        <f t="shared" si="31"/>
        <v>20.781708222988552</v>
      </c>
      <c r="K438" s="6">
        <f t="shared" si="33"/>
        <v>18.095380908869092</v>
      </c>
    </row>
    <row r="439" spans="1:11" ht="12.75">
      <c r="A439" s="2">
        <v>1906.11</v>
      </c>
      <c r="B439" s="6">
        <v>9.93</v>
      </c>
      <c r="C439" s="12">
        <v>0.3942</v>
      </c>
      <c r="D439" s="12">
        <v>0.7525</v>
      </c>
      <c r="E439" s="12">
        <v>8.848509091</v>
      </c>
      <c r="F439" s="6">
        <f t="shared" si="32"/>
        <v>1906.8749999999675</v>
      </c>
      <c r="G439" s="6">
        <f>G429*2/12+G441*10/12</f>
        <v>3.6300000000000003</v>
      </c>
      <c r="H439" s="6">
        <f t="shared" si="29"/>
        <v>274.0199117234539</v>
      </c>
      <c r="I439" s="6">
        <f t="shared" si="30"/>
        <v>10.878010997118382</v>
      </c>
      <c r="J439" s="6">
        <f t="shared" si="31"/>
        <v>20.765355848126795</v>
      </c>
      <c r="K439" s="6">
        <f t="shared" si="33"/>
        <v>18.14185165400796</v>
      </c>
    </row>
    <row r="440" spans="1:11" ht="12.75">
      <c r="A440" s="2">
        <v>1906.12</v>
      </c>
      <c r="B440" s="6">
        <v>9.84</v>
      </c>
      <c r="C440" s="12">
        <v>0.4</v>
      </c>
      <c r="D440" s="12">
        <v>0.76</v>
      </c>
      <c r="E440" s="12">
        <v>8.94367438</v>
      </c>
      <c r="F440" s="6">
        <f t="shared" si="32"/>
        <v>1906.9583333333007</v>
      </c>
      <c r="G440" s="6">
        <f>G429*1/12+G441*11/12</f>
        <v>3.6499999999999995</v>
      </c>
      <c r="H440" s="6">
        <f t="shared" si="29"/>
        <v>268.64706136584545</v>
      </c>
      <c r="I440" s="6">
        <f t="shared" si="30"/>
        <v>10.920612250644124</v>
      </c>
      <c r="J440" s="6">
        <f t="shared" si="31"/>
        <v>20.749163276223836</v>
      </c>
      <c r="K440" s="6">
        <f t="shared" si="33"/>
        <v>17.66000366776866</v>
      </c>
    </row>
    <row r="441" spans="1:11" ht="12.75">
      <c r="A441" s="2">
        <v>1907.01</v>
      </c>
      <c r="B441" s="6">
        <v>9.56</v>
      </c>
      <c r="C441" s="12">
        <v>0.4033</v>
      </c>
      <c r="D441" s="12">
        <v>0.7517</v>
      </c>
      <c r="E441" s="12">
        <v>8.848509091</v>
      </c>
      <c r="F441" s="6">
        <f t="shared" si="32"/>
        <v>1907.041666666634</v>
      </c>
      <c r="G441" s="6">
        <v>3.67</v>
      </c>
      <c r="H441" s="6">
        <f t="shared" si="29"/>
        <v>263.8097035323484</v>
      </c>
      <c r="I441" s="6">
        <f t="shared" si="30"/>
        <v>11.129126928305032</v>
      </c>
      <c r="J441" s="6">
        <f t="shared" si="31"/>
        <v>20.74327972230819</v>
      </c>
      <c r="K441" s="6">
        <f t="shared" si="33"/>
        <v>17.218913853705985</v>
      </c>
    </row>
    <row r="442" spans="1:11" ht="12.75">
      <c r="A442" s="2">
        <v>1907.02</v>
      </c>
      <c r="B442" s="6">
        <v>9.26</v>
      </c>
      <c r="C442" s="12">
        <v>0.4067</v>
      </c>
      <c r="D442" s="12">
        <v>0.7433</v>
      </c>
      <c r="E442" s="12">
        <v>9.038839669</v>
      </c>
      <c r="F442" s="6">
        <f t="shared" si="32"/>
        <v>1907.1249999999673</v>
      </c>
      <c r="G442" s="6">
        <f>G441*11/12+G453*1/12</f>
        <v>3.6866666666666665</v>
      </c>
      <c r="H442" s="6">
        <f t="shared" si="29"/>
        <v>250.1504443932846</v>
      </c>
      <c r="I442" s="6">
        <f t="shared" si="30"/>
        <v>10.986629129022555</v>
      </c>
      <c r="J442" s="6">
        <f t="shared" si="31"/>
        <v>20.079570768631584</v>
      </c>
      <c r="K442" s="6">
        <f t="shared" si="33"/>
        <v>16.217071288766153</v>
      </c>
    </row>
    <row r="443" spans="1:11" ht="12.75">
      <c r="A443" s="2">
        <v>1907.03</v>
      </c>
      <c r="B443" s="6">
        <v>8.35</v>
      </c>
      <c r="C443" s="12">
        <v>0.41</v>
      </c>
      <c r="D443" s="12">
        <v>0.735</v>
      </c>
      <c r="E443" s="12">
        <v>8.94367438</v>
      </c>
      <c r="F443" s="6">
        <f t="shared" si="32"/>
        <v>1907.2083333333005</v>
      </c>
      <c r="G443" s="6">
        <f>G441*10/12+G453*2/12</f>
        <v>3.7033333333333336</v>
      </c>
      <c r="H443" s="6">
        <f t="shared" si="29"/>
        <v>227.96778073219608</v>
      </c>
      <c r="I443" s="6">
        <f t="shared" si="30"/>
        <v>11.193627556910226</v>
      </c>
      <c r="J443" s="6">
        <f t="shared" si="31"/>
        <v>20.066625010558578</v>
      </c>
      <c r="K443" s="6">
        <f t="shared" si="33"/>
        <v>14.68754525597865</v>
      </c>
    </row>
    <row r="444" spans="1:11" ht="12.75">
      <c r="A444" s="2">
        <v>1907.04</v>
      </c>
      <c r="B444" s="6">
        <v>8.39</v>
      </c>
      <c r="C444" s="12">
        <v>0.4133</v>
      </c>
      <c r="D444" s="12">
        <v>0.7267</v>
      </c>
      <c r="E444" s="12">
        <v>8.94367438</v>
      </c>
      <c r="F444" s="6">
        <f t="shared" si="32"/>
        <v>1907.2916666666338</v>
      </c>
      <c r="G444" s="6">
        <f>G441*9/12+G453*3/12</f>
        <v>3.7199999999999998</v>
      </c>
      <c r="H444" s="6">
        <f t="shared" si="29"/>
        <v>229.05984195726052</v>
      </c>
      <c r="I444" s="6">
        <f t="shared" si="30"/>
        <v>11.283722607978042</v>
      </c>
      <c r="J444" s="6">
        <f t="shared" si="31"/>
        <v>19.840022306357714</v>
      </c>
      <c r="K444" s="6">
        <f t="shared" si="33"/>
        <v>14.66970990560274</v>
      </c>
    </row>
    <row r="445" spans="1:11" ht="12.75">
      <c r="A445" s="2">
        <v>1907.05</v>
      </c>
      <c r="B445" s="6">
        <v>8.1</v>
      </c>
      <c r="C445" s="12">
        <v>0.4167</v>
      </c>
      <c r="D445" s="12">
        <v>0.7183</v>
      </c>
      <c r="E445" s="12">
        <v>9.134004959</v>
      </c>
      <c r="F445" s="6">
        <f t="shared" si="32"/>
        <v>1907.374999999967</v>
      </c>
      <c r="G445" s="6">
        <f>G441*8/12+G453*4/12</f>
        <v>3.736666666666667</v>
      </c>
      <c r="H445" s="6">
        <f t="shared" si="29"/>
        <v>216.5343251813314</v>
      </c>
      <c r="I445" s="6">
        <f t="shared" si="30"/>
        <v>11.13948806210627</v>
      </c>
      <c r="J445" s="6">
        <f t="shared" si="31"/>
        <v>19.20205009601856</v>
      </c>
      <c r="K445" s="6">
        <f t="shared" si="33"/>
        <v>13.790107153424248</v>
      </c>
    </row>
    <row r="446" spans="1:11" ht="12.75">
      <c r="A446" s="2">
        <v>1907.06</v>
      </c>
      <c r="B446" s="6">
        <v>7.84</v>
      </c>
      <c r="C446" s="12">
        <v>0.42</v>
      </c>
      <c r="D446" s="12">
        <v>0.71</v>
      </c>
      <c r="E446" s="12">
        <v>9.229089256</v>
      </c>
      <c r="F446" s="6">
        <f t="shared" si="32"/>
        <v>1907.4583333333003</v>
      </c>
      <c r="G446" s="6">
        <f>G441*7/12+G453*5/12</f>
        <v>3.753333333333333</v>
      </c>
      <c r="H446" s="6">
        <f t="shared" si="29"/>
        <v>207.42456670417965</v>
      </c>
      <c r="I446" s="6">
        <f t="shared" si="30"/>
        <v>11.112030359152481</v>
      </c>
      <c r="J446" s="6">
        <f t="shared" si="31"/>
        <v>18.78462274999586</v>
      </c>
      <c r="K446" s="6">
        <f t="shared" si="33"/>
        <v>13.144269952673207</v>
      </c>
    </row>
    <row r="447" spans="1:11" ht="12.75">
      <c r="A447" s="2">
        <v>1907.07</v>
      </c>
      <c r="B447" s="6">
        <v>8.14</v>
      </c>
      <c r="C447" s="12">
        <v>0.4233</v>
      </c>
      <c r="D447" s="12">
        <v>0.7017</v>
      </c>
      <c r="E447" s="12">
        <v>9.229089256</v>
      </c>
      <c r="F447" s="6">
        <f t="shared" si="32"/>
        <v>1907.5416666666335</v>
      </c>
      <c r="G447" s="6">
        <f>G441*6/12+G453*6/12</f>
        <v>3.7699999999999996</v>
      </c>
      <c r="H447" s="6">
        <f t="shared" si="29"/>
        <v>215.36173124643145</v>
      </c>
      <c r="I447" s="6">
        <f t="shared" si="30"/>
        <v>11.19933916911725</v>
      </c>
      <c r="J447" s="6">
        <f t="shared" si="31"/>
        <v>18.565027864326893</v>
      </c>
      <c r="K447" s="6">
        <f t="shared" si="33"/>
        <v>13.585007357961846</v>
      </c>
    </row>
    <row r="448" spans="1:11" ht="12.75">
      <c r="A448" s="2">
        <v>1907.08</v>
      </c>
      <c r="B448" s="6">
        <v>7.53</v>
      </c>
      <c r="C448" s="12">
        <v>0.4267</v>
      </c>
      <c r="D448" s="12">
        <v>0.6933</v>
      </c>
      <c r="E448" s="12">
        <v>9.229089256</v>
      </c>
      <c r="F448" s="6">
        <f t="shared" si="32"/>
        <v>1907.6249999999668</v>
      </c>
      <c r="G448" s="6">
        <f>G441*5/12+G453*7/12</f>
        <v>3.7866666666666666</v>
      </c>
      <c r="H448" s="6">
        <f t="shared" si="29"/>
        <v>199.2228300105195</v>
      </c>
      <c r="I448" s="6">
        <f t="shared" si="30"/>
        <v>11.289293700596104</v>
      </c>
      <c r="J448" s="6">
        <f t="shared" si="31"/>
        <v>18.342787257143847</v>
      </c>
      <c r="K448" s="6">
        <f t="shared" si="33"/>
        <v>12.513471604446611</v>
      </c>
    </row>
    <row r="449" spans="1:11" ht="12.75">
      <c r="A449" s="2">
        <v>1907.09</v>
      </c>
      <c r="B449" s="6">
        <v>7.45</v>
      </c>
      <c r="C449" s="12">
        <v>0.43</v>
      </c>
      <c r="D449" s="12">
        <v>0.685</v>
      </c>
      <c r="E449" s="12">
        <v>9.229089256</v>
      </c>
      <c r="F449" s="6">
        <f t="shared" si="32"/>
        <v>1907.7083333333</v>
      </c>
      <c r="G449" s="6">
        <f>G441*4/12+G453*8/12</f>
        <v>3.8033333333333337</v>
      </c>
      <c r="H449" s="6">
        <f t="shared" si="29"/>
        <v>197.10625279925236</v>
      </c>
      <c r="I449" s="6">
        <f t="shared" si="30"/>
        <v>11.376602510560874</v>
      </c>
      <c r="J449" s="6">
        <f t="shared" si="31"/>
        <v>18.123192371474882</v>
      </c>
      <c r="K449" s="6">
        <f t="shared" si="33"/>
        <v>12.328569657736628</v>
      </c>
    </row>
    <row r="450" spans="1:11" ht="12.75">
      <c r="A450" s="2">
        <v>1907.1</v>
      </c>
      <c r="B450" s="6">
        <v>6.64</v>
      </c>
      <c r="C450" s="12">
        <v>0.4333</v>
      </c>
      <c r="D450" s="12">
        <v>0.6767</v>
      </c>
      <c r="E450" s="12">
        <v>9.324254545</v>
      </c>
      <c r="F450" s="6">
        <f t="shared" si="32"/>
        <v>1907.7916666666333</v>
      </c>
      <c r="G450" s="6">
        <f>G441*3/12+G453*9/12</f>
        <v>3.82</v>
      </c>
      <c r="H450" s="6">
        <f t="shared" si="29"/>
        <v>173.882923527588</v>
      </c>
      <c r="I450" s="6">
        <f t="shared" si="30"/>
        <v>11.346908247666246</v>
      </c>
      <c r="J450" s="6">
        <f t="shared" si="31"/>
        <v>17.72086963119259</v>
      </c>
      <c r="K450" s="6">
        <f t="shared" si="33"/>
        <v>10.831840153050608</v>
      </c>
    </row>
    <row r="451" spans="1:11" ht="12.75">
      <c r="A451" s="2">
        <v>1907.11</v>
      </c>
      <c r="B451" s="6">
        <v>6.25</v>
      </c>
      <c r="C451" s="12">
        <v>0.4367</v>
      </c>
      <c r="D451" s="12">
        <v>0.6683</v>
      </c>
      <c r="E451" s="12">
        <v>8.94367438</v>
      </c>
      <c r="F451" s="6">
        <f t="shared" si="32"/>
        <v>1907.8749999999666</v>
      </c>
      <c r="G451" s="6">
        <f>G441*2/12+G453*10/12</f>
        <v>3.836666666666667</v>
      </c>
      <c r="H451" s="6">
        <f t="shared" si="29"/>
        <v>170.63456641631444</v>
      </c>
      <c r="I451" s="6">
        <f t="shared" si="30"/>
        <v>11.922578424640722</v>
      </c>
      <c r="J451" s="6">
        <f t="shared" si="31"/>
        <v>18.24561291776367</v>
      </c>
      <c r="K451" s="6">
        <f t="shared" si="33"/>
        <v>10.591177559189784</v>
      </c>
    </row>
    <row r="452" spans="1:11" ht="12.75">
      <c r="A452" s="2">
        <v>1907.12</v>
      </c>
      <c r="B452" s="6">
        <v>6.57</v>
      </c>
      <c r="C452" s="12">
        <v>0.44</v>
      </c>
      <c r="D452" s="12">
        <v>0.66</v>
      </c>
      <c r="E452" s="12">
        <v>8.753424793</v>
      </c>
      <c r="F452" s="6">
        <f t="shared" si="32"/>
        <v>1907.9583333332998</v>
      </c>
      <c r="G452" s="6">
        <f>G441*1/12+G453*11/12</f>
        <v>3.853333333333333</v>
      </c>
      <c r="H452" s="6">
        <f t="shared" si="29"/>
        <v>183.26956110742924</v>
      </c>
      <c r="I452" s="6">
        <f t="shared" si="30"/>
        <v>12.273760561228137</v>
      </c>
      <c r="J452" s="6">
        <f t="shared" si="31"/>
        <v>18.410640841842206</v>
      </c>
      <c r="K452" s="6">
        <f t="shared" si="33"/>
        <v>11.333306235811174</v>
      </c>
    </row>
    <row r="453" spans="1:11" ht="12.75">
      <c r="A453" s="2">
        <v>1908.01</v>
      </c>
      <c r="B453" s="6">
        <v>6.85</v>
      </c>
      <c r="C453" s="12">
        <v>0.4367</v>
      </c>
      <c r="D453" s="12">
        <v>0.6533</v>
      </c>
      <c r="E453" s="12">
        <v>8.658259504</v>
      </c>
      <c r="F453" s="6">
        <f t="shared" si="32"/>
        <v>1908.041666666633</v>
      </c>
      <c r="G453" s="6">
        <v>3.87</v>
      </c>
      <c r="H453" s="6">
        <f t="shared" si="29"/>
        <v>193.18034984135994</v>
      </c>
      <c r="I453" s="6">
        <f t="shared" si="30"/>
        <v>12.315599821273267</v>
      </c>
      <c r="J453" s="6">
        <f t="shared" si="31"/>
        <v>18.424047087789848</v>
      </c>
      <c r="K453" s="6">
        <f t="shared" si="33"/>
        <v>11.90296862826698</v>
      </c>
    </row>
    <row r="454" spans="1:11" ht="12.75">
      <c r="A454" s="2">
        <v>1908.02</v>
      </c>
      <c r="B454" s="6">
        <v>6.6</v>
      </c>
      <c r="C454" s="12">
        <v>0.4333</v>
      </c>
      <c r="D454" s="12">
        <v>0.6467</v>
      </c>
      <c r="E454" s="12">
        <v>8.563094215</v>
      </c>
      <c r="F454" s="6">
        <f t="shared" si="32"/>
        <v>1908.1249999999663</v>
      </c>
      <c r="G454" s="6">
        <f>G453*11/12+G465*1/12</f>
        <v>3.8608333333333333</v>
      </c>
      <c r="H454" s="6">
        <f t="shared" si="29"/>
        <v>188.19851324034505</v>
      </c>
      <c r="I454" s="6">
        <f t="shared" si="30"/>
        <v>12.35551754349114</v>
      </c>
      <c r="J454" s="6">
        <f t="shared" si="31"/>
        <v>18.440602804928965</v>
      </c>
      <c r="K454" s="6">
        <f t="shared" si="33"/>
        <v>11.554846295144793</v>
      </c>
    </row>
    <row r="455" spans="1:11" ht="12.75">
      <c r="A455" s="2">
        <v>1908.03</v>
      </c>
      <c r="B455" s="6">
        <v>6.87</v>
      </c>
      <c r="C455" s="12">
        <v>0.43</v>
      </c>
      <c r="D455" s="12">
        <v>0.64</v>
      </c>
      <c r="E455" s="12">
        <v>8.563094215</v>
      </c>
      <c r="F455" s="6">
        <f t="shared" si="32"/>
        <v>1908.2083333332996</v>
      </c>
      <c r="G455" s="6">
        <f>G453*10/12+G465*2/12</f>
        <v>3.8516666666666666</v>
      </c>
      <c r="H455" s="6">
        <f t="shared" si="29"/>
        <v>195.8975433274501</v>
      </c>
      <c r="I455" s="6">
        <f t="shared" si="30"/>
        <v>12.261418286870967</v>
      </c>
      <c r="J455" s="6">
        <f t="shared" si="31"/>
        <v>18.249552799063764</v>
      </c>
      <c r="K455" s="6">
        <f t="shared" si="33"/>
        <v>11.984662664464297</v>
      </c>
    </row>
    <row r="456" spans="1:11" ht="12.75">
      <c r="A456" s="2">
        <v>1908.04</v>
      </c>
      <c r="B456" s="6">
        <v>7.24</v>
      </c>
      <c r="C456" s="12">
        <v>0.4267</v>
      </c>
      <c r="D456" s="12">
        <v>0.6333</v>
      </c>
      <c r="E456" s="12">
        <v>8.658259504</v>
      </c>
      <c r="F456" s="6">
        <f t="shared" si="32"/>
        <v>1908.2916666666329</v>
      </c>
      <c r="G456" s="6">
        <f>G453*9/12+G465*3/12</f>
        <v>3.8425</v>
      </c>
      <c r="H456" s="6">
        <f t="shared" si="29"/>
        <v>204.17893910240088</v>
      </c>
      <c r="I456" s="6">
        <f t="shared" si="30"/>
        <v>12.03358471201581</v>
      </c>
      <c r="J456" s="6">
        <f t="shared" si="31"/>
        <v>17.860016869274926</v>
      </c>
      <c r="K456" s="6">
        <f t="shared" si="33"/>
        <v>12.448889158370369</v>
      </c>
    </row>
    <row r="457" spans="1:11" ht="12.75">
      <c r="A457" s="2">
        <v>1908.05</v>
      </c>
      <c r="B457" s="6">
        <v>7.63</v>
      </c>
      <c r="C457" s="12">
        <v>0.4233</v>
      </c>
      <c r="D457" s="12">
        <v>0.6267</v>
      </c>
      <c r="E457" s="12">
        <v>8.658259504</v>
      </c>
      <c r="F457" s="6">
        <f t="shared" si="32"/>
        <v>1908.3749999999661</v>
      </c>
      <c r="G457" s="6">
        <f>G453*8/12+G465*4/12</f>
        <v>3.833333333333333</v>
      </c>
      <c r="H457" s="6">
        <f t="shared" si="29"/>
        <v>215.1775283634418</v>
      </c>
      <c r="I457" s="6">
        <f t="shared" si="30"/>
        <v>11.937699574868272</v>
      </c>
      <c r="J457" s="6">
        <f t="shared" si="31"/>
        <v>17.673886897165005</v>
      </c>
      <c r="K457" s="6">
        <f t="shared" si="33"/>
        <v>13.07845135543834</v>
      </c>
    </row>
    <row r="458" spans="1:11" ht="12.75">
      <c r="A458" s="2">
        <v>1908.06</v>
      </c>
      <c r="B458" s="6">
        <v>7.64</v>
      </c>
      <c r="C458" s="12">
        <v>0.42</v>
      </c>
      <c r="D458" s="12">
        <v>0.62</v>
      </c>
      <c r="E458" s="12">
        <v>8.658259504</v>
      </c>
      <c r="F458" s="6">
        <f t="shared" si="32"/>
        <v>1908.4583333332994</v>
      </c>
      <c r="G458" s="6">
        <f>G453*7/12+G465*5/12</f>
        <v>3.8241666666666663</v>
      </c>
      <c r="H458" s="6">
        <f aca="true" t="shared" si="34" ref="H458:H521">B458*$E$1764/E458</f>
        <v>215.45954347269927</v>
      </c>
      <c r="I458" s="6">
        <f aca="true" t="shared" si="35" ref="I458:I521">C458*$E$1764/E458</f>
        <v>11.84463458881331</v>
      </c>
      <c r="J458" s="6">
        <f aca="true" t="shared" si="36" ref="J458:J521">D458*$E$1764/E458</f>
        <v>17.484936773962506</v>
      </c>
      <c r="K458" s="6">
        <f t="shared" si="33"/>
        <v>13.05168412922999</v>
      </c>
    </row>
    <row r="459" spans="1:11" ht="12.75">
      <c r="A459" s="2">
        <v>1908.07</v>
      </c>
      <c r="B459" s="6">
        <v>7.92</v>
      </c>
      <c r="C459" s="12">
        <v>0.4167</v>
      </c>
      <c r="D459" s="12">
        <v>0.6133</v>
      </c>
      <c r="E459" s="12">
        <v>8.753424793</v>
      </c>
      <c r="F459" s="6">
        <f aca="true" t="shared" si="37" ref="F459:F522">F458+1/12</f>
        <v>1908.5416666666326</v>
      </c>
      <c r="G459" s="6">
        <f>G453*6/12+G465*6/12</f>
        <v>3.8149999999999995</v>
      </c>
      <c r="H459" s="6">
        <f t="shared" si="34"/>
        <v>220.92769010210648</v>
      </c>
      <c r="I459" s="6">
        <f t="shared" si="35"/>
        <v>11.623809149690375</v>
      </c>
      <c r="J459" s="6">
        <f t="shared" si="36"/>
        <v>17.107948527730034</v>
      </c>
      <c r="K459" s="6">
        <f t="shared" si="33"/>
        <v>13.3454871048344</v>
      </c>
    </row>
    <row r="460" spans="1:11" ht="12.75">
      <c r="A460" s="2">
        <v>1908.08</v>
      </c>
      <c r="B460" s="6">
        <v>8.26</v>
      </c>
      <c r="C460" s="12">
        <v>0.4133</v>
      </c>
      <c r="D460" s="12">
        <v>0.6067</v>
      </c>
      <c r="E460" s="12">
        <v>8.753424793</v>
      </c>
      <c r="F460" s="6">
        <f t="shared" si="37"/>
        <v>1908.624999999966</v>
      </c>
      <c r="G460" s="6">
        <f>G453*5/12+G465*7/12</f>
        <v>3.805833333333333</v>
      </c>
      <c r="H460" s="6">
        <f t="shared" si="34"/>
        <v>230.41195962669187</v>
      </c>
      <c r="I460" s="6">
        <f t="shared" si="35"/>
        <v>11.528966454444522</v>
      </c>
      <c r="J460" s="6">
        <f t="shared" si="36"/>
        <v>16.923842119311615</v>
      </c>
      <c r="K460" s="6">
        <f t="shared" si="33"/>
        <v>13.884232895208617</v>
      </c>
    </row>
    <row r="461" spans="1:11" ht="12.75">
      <c r="A461" s="2">
        <v>1908.09</v>
      </c>
      <c r="B461" s="6">
        <v>8.17</v>
      </c>
      <c r="C461" s="12">
        <v>0.41</v>
      </c>
      <c r="D461" s="12">
        <v>0.6</v>
      </c>
      <c r="E461" s="12">
        <v>8.753424793</v>
      </c>
      <c r="F461" s="6">
        <f t="shared" si="37"/>
        <v>1908.7083333332992</v>
      </c>
      <c r="G461" s="6">
        <f>G453*4/12+G465*8/12</f>
        <v>3.7966666666666664</v>
      </c>
      <c r="H461" s="6">
        <f t="shared" si="34"/>
        <v>227.90141769371337</v>
      </c>
      <c r="I461" s="6">
        <f t="shared" si="35"/>
        <v>11.436913250235309</v>
      </c>
      <c r="J461" s="6">
        <f t="shared" si="36"/>
        <v>16.73694621985655</v>
      </c>
      <c r="K461" s="6">
        <f t="shared" si="33"/>
        <v>13.70144226882511</v>
      </c>
    </row>
    <row r="462" spans="1:11" ht="12.75">
      <c r="A462" s="2">
        <v>1908.1</v>
      </c>
      <c r="B462" s="6">
        <v>8.27</v>
      </c>
      <c r="C462" s="12">
        <v>0.4067</v>
      </c>
      <c r="D462" s="12">
        <v>0.5933</v>
      </c>
      <c r="E462" s="12">
        <v>8.848509091</v>
      </c>
      <c r="F462" s="6">
        <f t="shared" si="37"/>
        <v>1908.7916666666324</v>
      </c>
      <c r="G462" s="6">
        <f>G453*3/12+G465*9/12</f>
        <v>3.7874999999999996</v>
      </c>
      <c r="H462" s="6">
        <f t="shared" si="34"/>
        <v>228.2119506498453</v>
      </c>
      <c r="I462" s="6">
        <f t="shared" si="35"/>
        <v>11.22295046303411</v>
      </c>
      <c r="J462" s="6">
        <f t="shared" si="36"/>
        <v>16.37220681022409</v>
      </c>
      <c r="K462" s="6">
        <f t="shared" si="33"/>
        <v>13.690810359178707</v>
      </c>
    </row>
    <row r="463" spans="1:11" ht="12.75">
      <c r="A463" s="2">
        <v>1908.11</v>
      </c>
      <c r="B463" s="6">
        <v>8.83</v>
      </c>
      <c r="C463" s="12">
        <v>0.4033</v>
      </c>
      <c r="D463" s="12">
        <v>0.5867</v>
      </c>
      <c r="E463" s="12">
        <v>8.94367438</v>
      </c>
      <c r="F463" s="6">
        <f t="shared" si="37"/>
        <v>1908.8749999999657</v>
      </c>
      <c r="G463" s="6">
        <f>G453*2/12+G465*10/12</f>
        <v>3.778333333333333</v>
      </c>
      <c r="H463" s="6">
        <f t="shared" si="34"/>
        <v>241.07251543296906</v>
      </c>
      <c r="I463" s="6">
        <f t="shared" si="35"/>
        <v>11.010707301711937</v>
      </c>
      <c r="J463" s="6">
        <f t="shared" si="36"/>
        <v>16.01780801863227</v>
      </c>
      <c r="K463" s="6">
        <f t="shared" si="33"/>
        <v>14.435014091256264</v>
      </c>
    </row>
    <row r="464" spans="1:11" ht="12.75">
      <c r="A464" s="2">
        <v>1908.12</v>
      </c>
      <c r="B464" s="6">
        <v>9.03</v>
      </c>
      <c r="C464" s="12">
        <v>0.4</v>
      </c>
      <c r="D464" s="12">
        <v>0.58</v>
      </c>
      <c r="E464" s="12">
        <v>9.038839669</v>
      </c>
      <c r="F464" s="6">
        <f t="shared" si="37"/>
        <v>1908.958333333299</v>
      </c>
      <c r="G464" s="6">
        <f>G453*1/12+G465*11/12</f>
        <v>3.769166666666667</v>
      </c>
      <c r="H464" s="6">
        <f t="shared" si="34"/>
        <v>243.93720441375376</v>
      </c>
      <c r="I464" s="6">
        <f t="shared" si="35"/>
        <v>10.805634747010135</v>
      </c>
      <c r="J464" s="6">
        <f t="shared" si="36"/>
        <v>15.668170383164693</v>
      </c>
      <c r="K464" s="6">
        <f t="shared" si="33"/>
        <v>14.58248290896244</v>
      </c>
    </row>
    <row r="465" spans="1:11" ht="12.75">
      <c r="A465" s="2">
        <v>1909.01</v>
      </c>
      <c r="B465" s="6">
        <v>9.06</v>
      </c>
      <c r="C465" s="12">
        <v>0.4033</v>
      </c>
      <c r="D465" s="12">
        <v>0.595</v>
      </c>
      <c r="E465" s="12">
        <v>8.94367438</v>
      </c>
      <c r="F465" s="6">
        <f t="shared" si="37"/>
        <v>1909.0416666666322</v>
      </c>
      <c r="G465" s="6">
        <v>3.76</v>
      </c>
      <c r="H465" s="6">
        <f t="shared" si="34"/>
        <v>247.35186747708946</v>
      </c>
      <c r="I465" s="6">
        <f t="shared" si="35"/>
        <v>11.010707301711937</v>
      </c>
      <c r="J465" s="6">
        <f t="shared" si="36"/>
        <v>16.244410722833134</v>
      </c>
      <c r="K465" s="6">
        <f t="shared" si="33"/>
        <v>14.764418456441357</v>
      </c>
    </row>
    <row r="466" spans="1:11" ht="12.75">
      <c r="A466" s="2">
        <v>1909.02</v>
      </c>
      <c r="B466" s="6">
        <v>8.8</v>
      </c>
      <c r="C466" s="12">
        <v>0.4067</v>
      </c>
      <c r="D466" s="12">
        <v>0.61</v>
      </c>
      <c r="E466" s="12">
        <v>9.038839669</v>
      </c>
      <c r="F466" s="6">
        <f t="shared" si="37"/>
        <v>1909.1249999999654</v>
      </c>
      <c r="G466" s="6">
        <f>G465*11/12+G477*1/12</f>
        <v>3.7725</v>
      </c>
      <c r="H466" s="6">
        <f t="shared" si="34"/>
        <v>237.72396443422298</v>
      </c>
      <c r="I466" s="6">
        <f t="shared" si="35"/>
        <v>10.986629129022555</v>
      </c>
      <c r="J466" s="6">
        <f t="shared" si="36"/>
        <v>16.478592989190457</v>
      </c>
      <c r="K466" s="6">
        <f aca="true" t="shared" si="38" ref="K466:K529">H466/AVERAGE(J346:J465)</f>
        <v>14.167157516701366</v>
      </c>
    </row>
    <row r="467" spans="1:11" ht="12.75">
      <c r="A467" s="2">
        <v>1909.03</v>
      </c>
      <c r="B467" s="6">
        <v>8.92</v>
      </c>
      <c r="C467" s="12">
        <v>0.41</v>
      </c>
      <c r="D467" s="12">
        <v>0.625</v>
      </c>
      <c r="E467" s="12">
        <v>9.038839669</v>
      </c>
      <c r="F467" s="6">
        <f t="shared" si="37"/>
        <v>1909.2083333332987</v>
      </c>
      <c r="G467" s="6">
        <f>G465*10/12+G477*2/12</f>
        <v>3.7849999999999997</v>
      </c>
      <c r="H467" s="6">
        <f t="shared" si="34"/>
        <v>240.965654858326</v>
      </c>
      <c r="I467" s="6">
        <f t="shared" si="35"/>
        <v>11.075775615685387</v>
      </c>
      <c r="J467" s="6">
        <f t="shared" si="36"/>
        <v>16.883804292203337</v>
      </c>
      <c r="K467" s="6">
        <f t="shared" si="38"/>
        <v>14.336058380586218</v>
      </c>
    </row>
    <row r="468" spans="1:11" ht="12.75">
      <c r="A468" s="2">
        <v>1909.04</v>
      </c>
      <c r="B468" s="6">
        <v>9.32</v>
      </c>
      <c r="C468" s="12">
        <v>0.4133</v>
      </c>
      <c r="D468" s="12">
        <v>0.64</v>
      </c>
      <c r="E468" s="12">
        <v>9.229089256</v>
      </c>
      <c r="F468" s="6">
        <f t="shared" si="37"/>
        <v>1909.291666666632</v>
      </c>
      <c r="G468" s="6">
        <f>G465*9/12+G477*3/12</f>
        <v>3.7975</v>
      </c>
      <c r="H468" s="6">
        <f t="shared" si="34"/>
        <v>246.58124511262176</v>
      </c>
      <c r="I468" s="6">
        <f t="shared" si="35"/>
        <v>10.934767017708857</v>
      </c>
      <c r="J468" s="6">
        <f t="shared" si="36"/>
        <v>16.932617690137114</v>
      </c>
      <c r="K468" s="6">
        <f t="shared" si="38"/>
        <v>14.64519860308612</v>
      </c>
    </row>
    <row r="469" spans="1:11" ht="12.75">
      <c r="A469" s="2">
        <v>1909.05</v>
      </c>
      <c r="B469" s="6">
        <v>9.63</v>
      </c>
      <c r="C469" s="12">
        <v>0.4167</v>
      </c>
      <c r="D469" s="12">
        <v>0.655</v>
      </c>
      <c r="E469" s="12">
        <v>9.324254545</v>
      </c>
      <c r="F469" s="6">
        <f t="shared" si="37"/>
        <v>1909.3749999999652</v>
      </c>
      <c r="G469" s="6">
        <f>G465*8/12+G477*4/12</f>
        <v>3.8099999999999996</v>
      </c>
      <c r="H469" s="6">
        <f t="shared" si="34"/>
        <v>252.1826134895591</v>
      </c>
      <c r="I469" s="6">
        <f t="shared" si="35"/>
        <v>10.912200938847276</v>
      </c>
      <c r="J469" s="6">
        <f t="shared" si="36"/>
        <v>17.152607667254536</v>
      </c>
      <c r="K469" s="6">
        <f t="shared" si="38"/>
        <v>14.953509786582783</v>
      </c>
    </row>
    <row r="470" spans="1:11" ht="12.75">
      <c r="A470" s="2">
        <v>1909.06</v>
      </c>
      <c r="B470" s="6">
        <v>9.8</v>
      </c>
      <c r="C470" s="12">
        <v>0.42</v>
      </c>
      <c r="D470" s="12">
        <v>0.67</v>
      </c>
      <c r="E470" s="12">
        <v>9.419419835</v>
      </c>
      <c r="F470" s="6">
        <f t="shared" si="37"/>
        <v>1909.4583333332985</v>
      </c>
      <c r="G470" s="6">
        <f>G465*7/12+G477*5/12</f>
        <v>3.8225</v>
      </c>
      <c r="H470" s="6">
        <f t="shared" si="34"/>
        <v>254.04163334014933</v>
      </c>
      <c r="I470" s="6">
        <f t="shared" si="35"/>
        <v>10.887498571720684</v>
      </c>
      <c r="J470" s="6">
        <f t="shared" si="36"/>
        <v>17.36815248345919</v>
      </c>
      <c r="K470" s="6">
        <f t="shared" si="38"/>
        <v>15.040444676080996</v>
      </c>
    </row>
    <row r="471" spans="1:11" ht="12.75">
      <c r="A471" s="2">
        <v>1909.07</v>
      </c>
      <c r="B471" s="6">
        <v>9.94</v>
      </c>
      <c r="C471" s="12">
        <v>0.4233</v>
      </c>
      <c r="D471" s="12">
        <v>0.685</v>
      </c>
      <c r="E471" s="12">
        <v>9.419419835</v>
      </c>
      <c r="F471" s="6">
        <f t="shared" si="37"/>
        <v>1909.5416666666317</v>
      </c>
      <c r="G471" s="6">
        <f>G465*6/12+G477*6/12</f>
        <v>3.835</v>
      </c>
      <c r="H471" s="6">
        <f t="shared" si="34"/>
        <v>257.67079953072283</v>
      </c>
      <c r="I471" s="6">
        <f t="shared" si="35"/>
        <v>10.973043203355633</v>
      </c>
      <c r="J471" s="6">
        <f t="shared" si="36"/>
        <v>17.7569917181635</v>
      </c>
      <c r="K471" s="6">
        <f t="shared" si="38"/>
        <v>15.231503240497682</v>
      </c>
    </row>
    <row r="472" spans="1:11" ht="12.75">
      <c r="A472" s="2">
        <v>1909.08</v>
      </c>
      <c r="B472" s="6">
        <v>10.18</v>
      </c>
      <c r="C472" s="12">
        <v>0.4267</v>
      </c>
      <c r="D472" s="12">
        <v>0.7</v>
      </c>
      <c r="E472" s="12">
        <v>9.514585124</v>
      </c>
      <c r="F472" s="6">
        <f t="shared" si="37"/>
        <v>1909.624999999965</v>
      </c>
      <c r="G472" s="6">
        <f>G465*5/12+G477*7/12</f>
        <v>3.8474999999999997</v>
      </c>
      <c r="H472" s="6">
        <f t="shared" si="34"/>
        <v>261.2527658962169</v>
      </c>
      <c r="I472" s="6">
        <f t="shared" si="35"/>
        <v>10.95054569822355</v>
      </c>
      <c r="J472" s="6">
        <f t="shared" si="36"/>
        <v>17.964335572431413</v>
      </c>
      <c r="K472" s="6">
        <f t="shared" si="38"/>
        <v>15.417580706254757</v>
      </c>
    </row>
    <row r="473" spans="1:11" ht="12.75">
      <c r="A473" s="2">
        <v>1909.09</v>
      </c>
      <c r="B473" s="6">
        <v>10.19</v>
      </c>
      <c r="C473" s="12">
        <v>0.43</v>
      </c>
      <c r="D473" s="12">
        <v>0.715</v>
      </c>
      <c r="E473" s="12">
        <v>9.609669421</v>
      </c>
      <c r="F473" s="6">
        <f t="shared" si="37"/>
        <v>1909.7083333332982</v>
      </c>
      <c r="G473" s="6">
        <f>G465*4/12+G477*8/12</f>
        <v>3.8600000000000003</v>
      </c>
      <c r="H473" s="6">
        <f t="shared" si="34"/>
        <v>258.9218557885707</v>
      </c>
      <c r="I473" s="6">
        <f t="shared" si="35"/>
        <v>10.926044944954405</v>
      </c>
      <c r="J473" s="6">
        <f t="shared" si="36"/>
        <v>18.167725896842793</v>
      </c>
      <c r="K473" s="6">
        <f t="shared" si="38"/>
        <v>15.254446436821182</v>
      </c>
    </row>
    <row r="474" spans="1:11" ht="12.75">
      <c r="A474" s="2">
        <v>1909.1</v>
      </c>
      <c r="B474" s="6">
        <v>10.23</v>
      </c>
      <c r="C474" s="12">
        <v>0.4333</v>
      </c>
      <c r="D474" s="12">
        <v>0.73</v>
      </c>
      <c r="E474" s="12">
        <v>9.8</v>
      </c>
      <c r="F474" s="6">
        <f t="shared" si="37"/>
        <v>1909.7916666666315</v>
      </c>
      <c r="G474" s="6">
        <f>G465*3/12+G477*9/12</f>
        <v>3.8724999999999996</v>
      </c>
      <c r="H474" s="6">
        <f t="shared" si="34"/>
        <v>254.88984489795914</v>
      </c>
      <c r="I474" s="6">
        <f t="shared" si="35"/>
        <v>10.796067428571426</v>
      </c>
      <c r="J474" s="6">
        <f t="shared" si="36"/>
        <v>18.18862040816326</v>
      </c>
      <c r="K474" s="6">
        <f t="shared" si="38"/>
        <v>14.98884529612177</v>
      </c>
    </row>
    <row r="475" spans="1:11" ht="12.75">
      <c r="A475" s="2">
        <v>1909.11</v>
      </c>
      <c r="B475" s="6">
        <v>10.18</v>
      </c>
      <c r="C475" s="12">
        <v>0.4367</v>
      </c>
      <c r="D475" s="12">
        <v>0.745</v>
      </c>
      <c r="E475" s="12">
        <v>9.895165289</v>
      </c>
      <c r="F475" s="6">
        <f t="shared" si="37"/>
        <v>1909.8749999999648</v>
      </c>
      <c r="G475" s="6">
        <f>G465*2/12+G477*10/12</f>
        <v>3.885</v>
      </c>
      <c r="H475" s="6">
        <f t="shared" si="34"/>
        <v>251.20466484407802</v>
      </c>
      <c r="I475" s="6">
        <f t="shared" si="35"/>
        <v>10.7761372433604</v>
      </c>
      <c r="J475" s="6">
        <f t="shared" si="36"/>
        <v>18.38383843898214</v>
      </c>
      <c r="K475" s="6">
        <f t="shared" si="38"/>
        <v>14.74563117682459</v>
      </c>
    </row>
    <row r="476" spans="1:11" ht="12.75">
      <c r="A476" s="2">
        <v>1909.12</v>
      </c>
      <c r="B476" s="6">
        <v>10.3</v>
      </c>
      <c r="C476" s="12">
        <v>0.44</v>
      </c>
      <c r="D476" s="12">
        <v>0.76</v>
      </c>
      <c r="E476" s="12">
        <v>9.990330579</v>
      </c>
      <c r="F476" s="6">
        <f t="shared" si="37"/>
        <v>1909.958333333298</v>
      </c>
      <c r="G476" s="6">
        <f>G465*1/12+G477*11/12</f>
        <v>3.8975000000000004</v>
      </c>
      <c r="H476" s="6">
        <f t="shared" si="34"/>
        <v>251.74470255134887</v>
      </c>
      <c r="I476" s="6">
        <f t="shared" si="35"/>
        <v>10.754142633261504</v>
      </c>
      <c r="J476" s="6">
        <f t="shared" si="36"/>
        <v>18.575337275633505</v>
      </c>
      <c r="K476" s="6">
        <f t="shared" si="38"/>
        <v>14.75063848926504</v>
      </c>
    </row>
    <row r="477" spans="1:11" ht="12.75">
      <c r="A477" s="2">
        <v>1910.01</v>
      </c>
      <c r="B477" s="6">
        <v>10.08</v>
      </c>
      <c r="C477" s="12">
        <v>0.4425</v>
      </c>
      <c r="D477" s="12">
        <v>0.7575</v>
      </c>
      <c r="E477" s="12">
        <v>9.895165289</v>
      </c>
      <c r="F477" s="6">
        <f t="shared" si="37"/>
        <v>1910.0416666666313</v>
      </c>
      <c r="G477" s="6">
        <v>3.91</v>
      </c>
      <c r="H477" s="6">
        <f t="shared" si="34"/>
        <v>248.7370355234093</v>
      </c>
      <c r="I477" s="6">
        <f t="shared" si="35"/>
        <v>10.919259743959188</v>
      </c>
      <c r="J477" s="6">
        <f t="shared" si="36"/>
        <v>18.69229210406573</v>
      </c>
      <c r="K477" s="6">
        <f t="shared" si="38"/>
        <v>14.547885040564147</v>
      </c>
    </row>
    <row r="478" spans="1:11" ht="12.75">
      <c r="A478" s="2">
        <v>1910.02</v>
      </c>
      <c r="B478" s="6">
        <v>9.72</v>
      </c>
      <c r="C478" s="12">
        <v>0.445</v>
      </c>
      <c r="D478" s="12">
        <v>0.755</v>
      </c>
      <c r="E478" s="12">
        <v>9.895165289</v>
      </c>
      <c r="F478" s="6">
        <f t="shared" si="37"/>
        <v>1910.1249999999645</v>
      </c>
      <c r="G478" s="6">
        <f>G477*11/12+G489*1/12</f>
        <v>3.9158333333333335</v>
      </c>
      <c r="H478" s="6">
        <f t="shared" si="34"/>
        <v>239.85356996900185</v>
      </c>
      <c r="I478" s="6">
        <f t="shared" si="35"/>
        <v>10.980950476975908</v>
      </c>
      <c r="J478" s="6">
        <f t="shared" si="36"/>
        <v>18.63060137104901</v>
      </c>
      <c r="K478" s="6">
        <f t="shared" si="38"/>
        <v>14.002037903032704</v>
      </c>
    </row>
    <row r="479" spans="1:11" ht="12.75">
      <c r="A479" s="2">
        <v>1910.03</v>
      </c>
      <c r="B479" s="6">
        <v>9.96</v>
      </c>
      <c r="C479" s="12">
        <v>0.4475</v>
      </c>
      <c r="D479" s="12">
        <v>0.7525</v>
      </c>
      <c r="E479" s="12">
        <v>10.08541488</v>
      </c>
      <c r="F479" s="6">
        <f t="shared" si="37"/>
        <v>1910.2083333332978</v>
      </c>
      <c r="G479" s="6">
        <f>G477*10/12+G489*2/12</f>
        <v>3.921666666666667</v>
      </c>
      <c r="H479" s="6">
        <f t="shared" si="34"/>
        <v>241.13960495792708</v>
      </c>
      <c r="I479" s="6">
        <f t="shared" si="35"/>
        <v>10.834334660509274</v>
      </c>
      <c r="J479" s="6">
        <f t="shared" si="36"/>
        <v>18.218629792253026</v>
      </c>
      <c r="K479" s="6">
        <f t="shared" si="38"/>
        <v>14.050006965077824</v>
      </c>
    </row>
    <row r="480" spans="1:11" ht="12.75">
      <c r="A480" s="2">
        <v>1910.04</v>
      </c>
      <c r="B480" s="6">
        <v>9.72</v>
      </c>
      <c r="C480" s="12">
        <v>0.45</v>
      </c>
      <c r="D480" s="12">
        <v>0.75</v>
      </c>
      <c r="E480" s="12">
        <v>10.18058017</v>
      </c>
      <c r="F480" s="6">
        <f t="shared" si="37"/>
        <v>1910.291666666631</v>
      </c>
      <c r="G480" s="6">
        <f>G477*9/12+G489*3/12</f>
        <v>3.9274999999999998</v>
      </c>
      <c r="H480" s="6">
        <f t="shared" si="34"/>
        <v>233.12922057171912</v>
      </c>
      <c r="I480" s="6">
        <f t="shared" si="35"/>
        <v>10.79301947091292</v>
      </c>
      <c r="J480" s="6">
        <f t="shared" si="36"/>
        <v>17.988365784854867</v>
      </c>
      <c r="K480" s="6">
        <f t="shared" si="38"/>
        <v>13.55988362082008</v>
      </c>
    </row>
    <row r="481" spans="1:11" ht="12.75">
      <c r="A481" s="2">
        <v>1910.05</v>
      </c>
      <c r="B481" s="6">
        <v>9.56</v>
      </c>
      <c r="C481" s="12">
        <v>0.4525</v>
      </c>
      <c r="D481" s="12">
        <v>0.7475</v>
      </c>
      <c r="E481" s="12">
        <v>9.990330579</v>
      </c>
      <c r="F481" s="6">
        <f t="shared" si="37"/>
        <v>1910.3749999999643</v>
      </c>
      <c r="G481" s="6">
        <f>G477*8/12+G489*4/12</f>
        <v>3.9333333333333336</v>
      </c>
      <c r="H481" s="6">
        <f t="shared" si="34"/>
        <v>233.65818994086356</v>
      </c>
      <c r="I481" s="6">
        <f t="shared" si="35"/>
        <v>11.05965804897916</v>
      </c>
      <c r="J481" s="6">
        <f t="shared" si="36"/>
        <v>18.26982185991585</v>
      </c>
      <c r="K481" s="6">
        <f t="shared" si="38"/>
        <v>13.56879228725145</v>
      </c>
    </row>
    <row r="482" spans="1:11" ht="12.75">
      <c r="A482" s="2">
        <v>1910.06</v>
      </c>
      <c r="B482" s="6">
        <v>9.1</v>
      </c>
      <c r="C482" s="12">
        <v>0.455</v>
      </c>
      <c r="D482" s="12">
        <v>0.745</v>
      </c>
      <c r="E482" s="12">
        <v>9.895165289</v>
      </c>
      <c r="F482" s="6">
        <f t="shared" si="37"/>
        <v>1910.4583333332976</v>
      </c>
      <c r="G482" s="6">
        <f>G477*7/12+G489*5/12</f>
        <v>3.9391666666666665</v>
      </c>
      <c r="H482" s="6">
        <f t="shared" si="34"/>
        <v>224.55426818085562</v>
      </c>
      <c r="I482" s="6">
        <f t="shared" si="35"/>
        <v>11.227713409042781</v>
      </c>
      <c r="J482" s="6">
        <f t="shared" si="36"/>
        <v>18.38383843898214</v>
      </c>
      <c r="K482" s="6">
        <f t="shared" si="38"/>
        <v>13.019657302315938</v>
      </c>
    </row>
    <row r="483" spans="1:11" ht="12.75">
      <c r="A483" s="2">
        <v>1910.07</v>
      </c>
      <c r="B483" s="6">
        <v>8.64</v>
      </c>
      <c r="C483" s="12">
        <v>0.4575</v>
      </c>
      <c r="D483" s="12">
        <v>0.7425</v>
      </c>
      <c r="E483" s="12">
        <v>9.895165289</v>
      </c>
      <c r="F483" s="6">
        <f t="shared" si="37"/>
        <v>1910.5416666666308</v>
      </c>
      <c r="G483" s="6">
        <f>G477*6/12+G489*6/12</f>
        <v>3.9450000000000003</v>
      </c>
      <c r="H483" s="6">
        <f t="shared" si="34"/>
        <v>213.2031733057794</v>
      </c>
      <c r="I483" s="6">
        <f t="shared" si="35"/>
        <v>11.289404142059501</v>
      </c>
      <c r="J483" s="6">
        <f t="shared" si="36"/>
        <v>18.322147705965417</v>
      </c>
      <c r="K483" s="6">
        <f t="shared" si="38"/>
        <v>12.342581259985218</v>
      </c>
    </row>
    <row r="484" spans="1:11" ht="12.75">
      <c r="A484" s="2">
        <v>1910.08</v>
      </c>
      <c r="B484" s="6">
        <v>8.85</v>
      </c>
      <c r="C484" s="12">
        <v>0.46</v>
      </c>
      <c r="D484" s="12">
        <v>0.74</v>
      </c>
      <c r="E484" s="12">
        <v>9.8</v>
      </c>
      <c r="F484" s="6">
        <f t="shared" si="37"/>
        <v>1910.624999999964</v>
      </c>
      <c r="G484" s="6">
        <f>G477*5/12+G489*7/12</f>
        <v>3.9508333333333336</v>
      </c>
      <c r="H484" s="6">
        <f t="shared" si="34"/>
        <v>220.50587755102038</v>
      </c>
      <c r="I484" s="6">
        <f t="shared" si="35"/>
        <v>11.461322448979589</v>
      </c>
      <c r="J484" s="6">
        <f t="shared" si="36"/>
        <v>18.43777959183673</v>
      </c>
      <c r="K484" s="6">
        <f t="shared" si="38"/>
        <v>12.745055150886257</v>
      </c>
    </row>
    <row r="485" spans="1:11" ht="12.75">
      <c r="A485" s="2">
        <v>1910.09</v>
      </c>
      <c r="B485" s="6">
        <v>8.91</v>
      </c>
      <c r="C485" s="12">
        <v>0.4625</v>
      </c>
      <c r="D485" s="12">
        <v>0.7375</v>
      </c>
      <c r="E485" s="12">
        <v>9.704834711</v>
      </c>
      <c r="F485" s="6">
        <f t="shared" si="37"/>
        <v>1910.7083333332973</v>
      </c>
      <c r="G485" s="6">
        <f>G477*4/12+G489*8/12</f>
        <v>3.956666666666667</v>
      </c>
      <c r="H485" s="6">
        <f t="shared" si="34"/>
        <v>224.17776549393926</v>
      </c>
      <c r="I485" s="6">
        <f t="shared" si="35"/>
        <v>11.636612406391347</v>
      </c>
      <c r="J485" s="6">
        <f t="shared" si="36"/>
        <v>18.55567924262404</v>
      </c>
      <c r="K485" s="6">
        <f t="shared" si="38"/>
        <v>12.937161101070851</v>
      </c>
    </row>
    <row r="486" spans="1:11" ht="12.75">
      <c r="A486" s="2">
        <v>1910.1</v>
      </c>
      <c r="B486" s="6">
        <v>9.32</v>
      </c>
      <c r="C486" s="12">
        <v>0.465</v>
      </c>
      <c r="D486" s="12">
        <v>0.735</v>
      </c>
      <c r="E486" s="12">
        <v>9.419419835</v>
      </c>
      <c r="F486" s="6">
        <f t="shared" si="37"/>
        <v>1910.7916666666306</v>
      </c>
      <c r="G486" s="6">
        <f>G477*3/12+G489*9/12</f>
        <v>3.9625</v>
      </c>
      <c r="H486" s="6">
        <f t="shared" si="34"/>
        <v>241.5987778296114</v>
      </c>
      <c r="I486" s="6">
        <f t="shared" si="35"/>
        <v>12.054016275833616</v>
      </c>
      <c r="J486" s="6">
        <f t="shared" si="36"/>
        <v>19.053122500511197</v>
      </c>
      <c r="K486" s="6">
        <f t="shared" si="38"/>
        <v>13.918866656445816</v>
      </c>
    </row>
    <row r="487" spans="1:11" ht="12.75">
      <c r="A487" s="2">
        <v>1910.11</v>
      </c>
      <c r="B487" s="6">
        <v>9.31</v>
      </c>
      <c r="C487" s="12">
        <v>0.4675</v>
      </c>
      <c r="D487" s="12">
        <v>0.7325</v>
      </c>
      <c r="E487" s="12">
        <v>9.229089256</v>
      </c>
      <c r="F487" s="6">
        <f t="shared" si="37"/>
        <v>1910.8749999999638</v>
      </c>
      <c r="G487" s="6">
        <f>G477*2/12+G489*10/12</f>
        <v>3.9683333333333333</v>
      </c>
      <c r="H487" s="6">
        <f t="shared" si="34"/>
        <v>246.31667296121333</v>
      </c>
      <c r="I487" s="6">
        <f t="shared" si="35"/>
        <v>12.368748078342346</v>
      </c>
      <c r="J487" s="6">
        <f t="shared" si="36"/>
        <v>19.379910090664744</v>
      </c>
      <c r="K487" s="6">
        <f t="shared" si="38"/>
        <v>14.164523175780355</v>
      </c>
    </row>
    <row r="488" spans="1:11" ht="12.75">
      <c r="A488" s="2">
        <v>1910.12</v>
      </c>
      <c r="B488" s="6">
        <v>9.05</v>
      </c>
      <c r="C488" s="12">
        <v>0.47</v>
      </c>
      <c r="D488" s="12">
        <v>0.73</v>
      </c>
      <c r="E488" s="12">
        <v>9.229089256</v>
      </c>
      <c r="F488" s="6">
        <f t="shared" si="37"/>
        <v>1910.958333333297</v>
      </c>
      <c r="G488" s="6">
        <f>G477*1/12+G489*11/12</f>
        <v>3.9741666666666666</v>
      </c>
      <c r="H488" s="6">
        <f t="shared" si="34"/>
        <v>239.43779702459514</v>
      </c>
      <c r="I488" s="6">
        <f t="shared" si="35"/>
        <v>12.434891116194443</v>
      </c>
      <c r="J488" s="6">
        <f t="shared" si="36"/>
        <v>19.313767052812647</v>
      </c>
      <c r="K488" s="6">
        <f t="shared" si="38"/>
        <v>13.741478417781549</v>
      </c>
    </row>
    <row r="489" spans="1:11" ht="12.75">
      <c r="A489" s="2">
        <v>1911.01</v>
      </c>
      <c r="B489" s="6">
        <v>9.27</v>
      </c>
      <c r="C489" s="12">
        <v>0.47</v>
      </c>
      <c r="D489" s="12">
        <v>0.7183</v>
      </c>
      <c r="E489" s="12">
        <v>9.229089256</v>
      </c>
      <c r="F489" s="6">
        <f t="shared" si="37"/>
        <v>1911.0416666666304</v>
      </c>
      <c r="G489" s="6">
        <v>3.98</v>
      </c>
      <c r="H489" s="6">
        <f t="shared" si="34"/>
        <v>245.25838435557975</v>
      </c>
      <c r="I489" s="6">
        <f t="shared" si="35"/>
        <v>12.434891116194443</v>
      </c>
      <c r="J489" s="6">
        <f t="shared" si="36"/>
        <v>19.004217635664826</v>
      </c>
      <c r="K489" s="6">
        <f t="shared" si="38"/>
        <v>14.049215181401207</v>
      </c>
    </row>
    <row r="490" spans="1:11" ht="12.75">
      <c r="A490" s="2">
        <v>1911.02</v>
      </c>
      <c r="B490" s="6">
        <v>9.43</v>
      </c>
      <c r="C490" s="12">
        <v>0.47</v>
      </c>
      <c r="D490" s="12">
        <v>0.7067</v>
      </c>
      <c r="E490" s="12">
        <v>8.94367438</v>
      </c>
      <c r="F490" s="6">
        <f t="shared" si="37"/>
        <v>1911.1249999999636</v>
      </c>
      <c r="G490" s="6">
        <f>G489*11/12+G501*1/12</f>
        <v>3.9825</v>
      </c>
      <c r="H490" s="6">
        <f t="shared" si="34"/>
        <v>257.4534338089352</v>
      </c>
      <c r="I490" s="6">
        <f t="shared" si="35"/>
        <v>12.831719394506845</v>
      </c>
      <c r="J490" s="6">
        <f t="shared" si="36"/>
        <v>19.293991693825504</v>
      </c>
      <c r="K490" s="6">
        <f t="shared" si="38"/>
        <v>14.721488469928307</v>
      </c>
    </row>
    <row r="491" spans="1:11" ht="12.75">
      <c r="A491" s="2">
        <v>1911.03</v>
      </c>
      <c r="B491" s="6">
        <v>9.32</v>
      </c>
      <c r="C491" s="12">
        <v>0.47</v>
      </c>
      <c r="D491" s="12">
        <v>0.695</v>
      </c>
      <c r="E491" s="12">
        <v>9.038839669</v>
      </c>
      <c r="F491" s="6">
        <f t="shared" si="37"/>
        <v>1911.2083333332969</v>
      </c>
      <c r="G491" s="6">
        <f>G489*10/12+G501*2/12</f>
        <v>3.985</v>
      </c>
      <c r="H491" s="6">
        <f t="shared" si="34"/>
        <v>251.77128960533616</v>
      </c>
      <c r="I491" s="6">
        <f t="shared" si="35"/>
        <v>12.696620827736908</v>
      </c>
      <c r="J491" s="6">
        <f t="shared" si="36"/>
        <v>18.77479037293011</v>
      </c>
      <c r="K491" s="6">
        <f t="shared" si="38"/>
        <v>14.37062322197954</v>
      </c>
    </row>
    <row r="492" spans="1:11" ht="12.75">
      <c r="A492" s="2">
        <v>1911.04</v>
      </c>
      <c r="B492" s="6">
        <v>9.28</v>
      </c>
      <c r="C492" s="12">
        <v>0.47</v>
      </c>
      <c r="D492" s="12">
        <v>0.6833</v>
      </c>
      <c r="E492" s="12">
        <v>8.753424793</v>
      </c>
      <c r="F492" s="6">
        <f t="shared" si="37"/>
        <v>1911.2916666666301</v>
      </c>
      <c r="G492" s="6">
        <f>G489*9/12+G501*3/12</f>
        <v>3.9875</v>
      </c>
      <c r="H492" s="6">
        <f t="shared" si="34"/>
        <v>258.86476820044794</v>
      </c>
      <c r="I492" s="6">
        <f t="shared" si="35"/>
        <v>13.110607872220964</v>
      </c>
      <c r="J492" s="6">
        <f t="shared" si="36"/>
        <v>19.06059225337997</v>
      </c>
      <c r="K492" s="6">
        <f t="shared" si="38"/>
        <v>14.752935420329358</v>
      </c>
    </row>
    <row r="493" spans="1:11" ht="12.75">
      <c r="A493" s="2">
        <v>1911.05</v>
      </c>
      <c r="B493" s="6">
        <v>9.48</v>
      </c>
      <c r="C493" s="12">
        <v>0.47</v>
      </c>
      <c r="D493" s="12">
        <v>0.6717</v>
      </c>
      <c r="E493" s="12">
        <v>8.753424793</v>
      </c>
      <c r="F493" s="6">
        <f t="shared" si="37"/>
        <v>1911.3749999999634</v>
      </c>
      <c r="G493" s="6">
        <f>G489*8/12+G501*4/12</f>
        <v>3.99</v>
      </c>
      <c r="H493" s="6">
        <f t="shared" si="34"/>
        <v>264.44375027373354</v>
      </c>
      <c r="I493" s="6">
        <f t="shared" si="35"/>
        <v>13.110607872220964</v>
      </c>
      <c r="J493" s="6">
        <f t="shared" si="36"/>
        <v>18.73701129312941</v>
      </c>
      <c r="K493" s="6">
        <f t="shared" si="38"/>
        <v>15.047660591685046</v>
      </c>
    </row>
    <row r="494" spans="1:11" ht="12.75">
      <c r="A494" s="2">
        <v>1911.06</v>
      </c>
      <c r="B494" s="6">
        <v>9.67</v>
      </c>
      <c r="C494" s="12">
        <v>0.47</v>
      </c>
      <c r="D494" s="12">
        <v>0.66</v>
      </c>
      <c r="E494" s="12">
        <v>8.753424793</v>
      </c>
      <c r="F494" s="6">
        <f t="shared" si="37"/>
        <v>1911.4583333332967</v>
      </c>
      <c r="G494" s="6">
        <f>G489*7/12+G501*5/12</f>
        <v>3.9924999999999997</v>
      </c>
      <c r="H494" s="6">
        <f t="shared" si="34"/>
        <v>269.74378324335476</v>
      </c>
      <c r="I494" s="6">
        <f t="shared" si="35"/>
        <v>13.110607872220964</v>
      </c>
      <c r="J494" s="6">
        <f t="shared" si="36"/>
        <v>18.410640841842206</v>
      </c>
      <c r="K494" s="6">
        <f t="shared" si="38"/>
        <v>15.328355684719284</v>
      </c>
    </row>
    <row r="495" spans="1:11" ht="12.75">
      <c r="A495" s="2">
        <v>1911.07</v>
      </c>
      <c r="B495" s="6">
        <v>9.63</v>
      </c>
      <c r="C495" s="12">
        <v>0.47</v>
      </c>
      <c r="D495" s="12">
        <v>0.6483</v>
      </c>
      <c r="E495" s="12">
        <v>8.848509091</v>
      </c>
      <c r="F495" s="6">
        <f t="shared" si="37"/>
        <v>1911.54166666663</v>
      </c>
      <c r="G495" s="6">
        <f>G489*6/12+G501*6/12</f>
        <v>3.995</v>
      </c>
      <c r="H495" s="6">
        <f t="shared" si="34"/>
        <v>265.74136454147646</v>
      </c>
      <c r="I495" s="6">
        <f t="shared" si="35"/>
        <v>12.969723918431352</v>
      </c>
      <c r="J495" s="6">
        <f t="shared" si="36"/>
        <v>17.88994046025329</v>
      </c>
      <c r="K495" s="6">
        <f t="shared" si="38"/>
        <v>15.083110578700268</v>
      </c>
    </row>
    <row r="496" spans="1:11" ht="12.75">
      <c r="A496" s="2">
        <v>1911.08</v>
      </c>
      <c r="B496" s="6">
        <v>9.17</v>
      </c>
      <c r="C496" s="12">
        <v>0.47</v>
      </c>
      <c r="D496" s="12">
        <v>0.6367</v>
      </c>
      <c r="E496" s="12">
        <v>9.134004959</v>
      </c>
      <c r="F496" s="6">
        <f t="shared" si="37"/>
        <v>1911.6249999999632</v>
      </c>
      <c r="G496" s="6">
        <f>G489*5/12+G501*7/12</f>
        <v>3.9975</v>
      </c>
      <c r="H496" s="6">
        <f t="shared" si="34"/>
        <v>245.1382422114579</v>
      </c>
      <c r="I496" s="6">
        <f t="shared" si="35"/>
        <v>12.564337387064908</v>
      </c>
      <c r="J496" s="6">
        <f t="shared" si="36"/>
        <v>17.02066726456219</v>
      </c>
      <c r="K496" s="6">
        <f t="shared" si="38"/>
        <v>13.89979066565445</v>
      </c>
    </row>
    <row r="497" spans="1:11" ht="12.75">
      <c r="A497" s="2">
        <v>1911.09</v>
      </c>
      <c r="B497" s="6">
        <v>8.67</v>
      </c>
      <c r="C497" s="12">
        <v>0.47</v>
      </c>
      <c r="D497" s="12">
        <v>0.625</v>
      </c>
      <c r="E497" s="12">
        <v>9.229089256</v>
      </c>
      <c r="F497" s="6">
        <f t="shared" si="37"/>
        <v>1911.7083333332964</v>
      </c>
      <c r="G497" s="6">
        <f>G489*4/12+G501*8/12</f>
        <v>4</v>
      </c>
      <c r="H497" s="6">
        <f t="shared" si="34"/>
        <v>229.38405527107622</v>
      </c>
      <c r="I497" s="6">
        <f t="shared" si="35"/>
        <v>12.434891116194443</v>
      </c>
      <c r="J497" s="6">
        <f t="shared" si="36"/>
        <v>16.535759463024526</v>
      </c>
      <c r="K497" s="6">
        <f t="shared" si="38"/>
        <v>12.997953983252438</v>
      </c>
    </row>
    <row r="498" spans="1:11" ht="12.75">
      <c r="A498" s="2">
        <v>1911.1</v>
      </c>
      <c r="B498" s="6">
        <v>8.72</v>
      </c>
      <c r="C498" s="12">
        <v>0.47</v>
      </c>
      <c r="D498" s="12">
        <v>0.6133</v>
      </c>
      <c r="E498" s="12">
        <v>9.229089256</v>
      </c>
      <c r="F498" s="6">
        <f t="shared" si="37"/>
        <v>1911.7916666666297</v>
      </c>
      <c r="G498" s="6">
        <f>G489*3/12+G501*9/12</f>
        <v>4.0024999999999995</v>
      </c>
      <c r="H498" s="6">
        <f t="shared" si="34"/>
        <v>230.7069160281182</v>
      </c>
      <c r="I498" s="6">
        <f t="shared" si="35"/>
        <v>12.434891116194443</v>
      </c>
      <c r="J498" s="6">
        <f t="shared" si="36"/>
        <v>16.226210045876705</v>
      </c>
      <c r="K498" s="6">
        <f t="shared" si="38"/>
        <v>13.066472850619194</v>
      </c>
    </row>
    <row r="499" spans="1:11" ht="12.75">
      <c r="A499" s="2">
        <v>1911.11</v>
      </c>
      <c r="B499" s="6">
        <v>9.07</v>
      </c>
      <c r="C499" s="12">
        <v>0.47</v>
      </c>
      <c r="D499" s="12">
        <v>0.6017</v>
      </c>
      <c r="E499" s="12">
        <v>9.134004959</v>
      </c>
      <c r="F499" s="6">
        <f t="shared" si="37"/>
        <v>1911.874999999963</v>
      </c>
      <c r="G499" s="6">
        <f>G489*2/12+G501*10/12</f>
        <v>4.005</v>
      </c>
      <c r="H499" s="6">
        <f t="shared" si="34"/>
        <v>242.4649789376143</v>
      </c>
      <c r="I499" s="6">
        <f t="shared" si="35"/>
        <v>12.564337387064908</v>
      </c>
      <c r="J499" s="6">
        <f t="shared" si="36"/>
        <v>16.085025118716928</v>
      </c>
      <c r="K499" s="6">
        <f t="shared" si="38"/>
        <v>13.727997586413093</v>
      </c>
    </row>
    <row r="500" spans="1:11" ht="12.75">
      <c r="A500" s="2">
        <v>1911.12</v>
      </c>
      <c r="B500" s="6">
        <v>9.11</v>
      </c>
      <c r="C500" s="12">
        <v>0.47</v>
      </c>
      <c r="D500" s="12">
        <v>0.59</v>
      </c>
      <c r="E500" s="12">
        <v>9.038839669</v>
      </c>
      <c r="F500" s="6">
        <f t="shared" si="37"/>
        <v>1911.9583333332962</v>
      </c>
      <c r="G500" s="6">
        <f>G489*1/12+G501*11/12</f>
        <v>4.0075</v>
      </c>
      <c r="H500" s="6">
        <f t="shared" si="34"/>
        <v>246.09833136315578</v>
      </c>
      <c r="I500" s="6">
        <f t="shared" si="35"/>
        <v>12.696620827736908</v>
      </c>
      <c r="J500" s="6">
        <f t="shared" si="36"/>
        <v>15.938311251839949</v>
      </c>
      <c r="K500" s="6">
        <f t="shared" si="38"/>
        <v>13.929258419578236</v>
      </c>
    </row>
    <row r="501" spans="1:11" ht="12.75">
      <c r="A501" s="2">
        <v>1912.01</v>
      </c>
      <c r="B501" s="6">
        <v>9.12</v>
      </c>
      <c r="C501" s="12">
        <v>0.4708</v>
      </c>
      <c r="D501" s="12">
        <v>0.5992</v>
      </c>
      <c r="E501" s="12">
        <v>9.134004959</v>
      </c>
      <c r="F501" s="6">
        <f t="shared" si="37"/>
        <v>1912.0416666666295</v>
      </c>
      <c r="G501" s="6">
        <v>4.01</v>
      </c>
      <c r="H501" s="6">
        <f t="shared" si="34"/>
        <v>243.80161057453608</v>
      </c>
      <c r="I501" s="6">
        <f t="shared" si="35"/>
        <v>12.585723493255658</v>
      </c>
      <c r="J501" s="6">
        <f t="shared" si="36"/>
        <v>16.018193536870836</v>
      </c>
      <c r="K501" s="6">
        <f t="shared" si="38"/>
        <v>13.79495263184583</v>
      </c>
    </row>
    <row r="502" spans="1:11" ht="12.75">
      <c r="A502" s="2">
        <v>1912.02</v>
      </c>
      <c r="B502" s="6">
        <v>9.04</v>
      </c>
      <c r="C502" s="12">
        <v>0.4717</v>
      </c>
      <c r="D502" s="12">
        <v>0.6083</v>
      </c>
      <c r="E502" s="12">
        <v>9.229089256</v>
      </c>
      <c r="F502" s="6">
        <f t="shared" si="37"/>
        <v>1912.1249999999627</v>
      </c>
      <c r="G502" s="6">
        <f>G501*11/12+G513*1/12</f>
        <v>4.046666666666667</v>
      </c>
      <c r="H502" s="6">
        <f t="shared" si="34"/>
        <v>239.1732248731867</v>
      </c>
      <c r="I502" s="6">
        <f t="shared" si="35"/>
        <v>12.479868381933871</v>
      </c>
      <c r="J502" s="6">
        <f t="shared" si="36"/>
        <v>16.093923970172508</v>
      </c>
      <c r="K502" s="6">
        <f t="shared" si="38"/>
        <v>13.531634369686598</v>
      </c>
    </row>
    <row r="503" spans="1:11" ht="12.75">
      <c r="A503" s="2">
        <v>1912.03</v>
      </c>
      <c r="B503" s="6">
        <v>9.3</v>
      </c>
      <c r="C503" s="12">
        <v>0.4725</v>
      </c>
      <c r="D503" s="12">
        <v>0.6175</v>
      </c>
      <c r="E503" s="12">
        <v>9.419419835</v>
      </c>
      <c r="F503" s="6">
        <f t="shared" si="37"/>
        <v>1912.208333333296</v>
      </c>
      <c r="G503" s="6">
        <f>G501*10/12+G513*2/12</f>
        <v>4.083333333333333</v>
      </c>
      <c r="H503" s="6">
        <f t="shared" si="34"/>
        <v>241.0803255166723</v>
      </c>
      <c r="I503" s="6">
        <f t="shared" si="35"/>
        <v>12.24843589318577</v>
      </c>
      <c r="J503" s="6">
        <f t="shared" si="36"/>
        <v>16.007215161994104</v>
      </c>
      <c r="K503" s="6">
        <f t="shared" si="38"/>
        <v>13.639769173944167</v>
      </c>
    </row>
    <row r="504" spans="1:11" ht="12.75">
      <c r="A504" s="2">
        <v>1912.04</v>
      </c>
      <c r="B504" s="6">
        <v>9.59</v>
      </c>
      <c r="C504" s="12">
        <v>0.4733</v>
      </c>
      <c r="D504" s="12">
        <v>0.6267</v>
      </c>
      <c r="E504" s="12">
        <v>9.704834711</v>
      </c>
      <c r="F504" s="6">
        <f t="shared" si="37"/>
        <v>1912.2916666666292</v>
      </c>
      <c r="G504" s="6">
        <f>G501*9/12+G513*3/12</f>
        <v>4.12</v>
      </c>
      <c r="H504" s="6">
        <f t="shared" si="34"/>
        <v>241.28673076171464</v>
      </c>
      <c r="I504" s="6">
        <f t="shared" si="35"/>
        <v>11.908343031232485</v>
      </c>
      <c r="J504" s="6">
        <f t="shared" si="36"/>
        <v>15.767924313698284</v>
      </c>
      <c r="K504" s="6">
        <f t="shared" si="38"/>
        <v>13.654392690553237</v>
      </c>
    </row>
    <row r="505" spans="1:11" ht="12.75">
      <c r="A505" s="2">
        <v>1912.05</v>
      </c>
      <c r="B505" s="6">
        <v>9.58</v>
      </c>
      <c r="C505" s="12">
        <v>0.4742</v>
      </c>
      <c r="D505" s="12">
        <v>0.6358</v>
      </c>
      <c r="E505" s="12">
        <v>9.704834711</v>
      </c>
      <c r="F505" s="6">
        <f t="shared" si="37"/>
        <v>1912.3749999999625</v>
      </c>
      <c r="G505" s="6">
        <f>G501*8/12+G513*4/12</f>
        <v>4.156666666666666</v>
      </c>
      <c r="H505" s="6">
        <f t="shared" si="34"/>
        <v>241.03512833130614</v>
      </c>
      <c r="I505" s="6">
        <f t="shared" si="35"/>
        <v>11.930987249969247</v>
      </c>
      <c r="J505" s="6">
        <f t="shared" si="36"/>
        <v>15.996882525369985</v>
      </c>
      <c r="K505" s="6">
        <f t="shared" si="38"/>
        <v>13.64550068561237</v>
      </c>
    </row>
    <row r="506" spans="1:11" ht="12.75">
      <c r="A506" s="2">
        <v>1912.06</v>
      </c>
      <c r="B506" s="6">
        <v>9.58</v>
      </c>
      <c r="C506" s="12">
        <v>0.475</v>
      </c>
      <c r="D506" s="12">
        <v>0.645</v>
      </c>
      <c r="E506" s="12">
        <v>9.609669421</v>
      </c>
      <c r="F506" s="6">
        <f t="shared" si="37"/>
        <v>1912.4583333332957</v>
      </c>
      <c r="G506" s="6">
        <f>G501*7/12+G513*5/12</f>
        <v>4.193333333333333</v>
      </c>
      <c r="H506" s="6">
        <f t="shared" si="34"/>
        <v>243.42211761084468</v>
      </c>
      <c r="I506" s="6">
        <f t="shared" si="35"/>
        <v>12.06946825314731</v>
      </c>
      <c r="J506" s="6">
        <f t="shared" si="36"/>
        <v>16.38906741743161</v>
      </c>
      <c r="K506" s="6">
        <f t="shared" si="38"/>
        <v>13.785417404502532</v>
      </c>
    </row>
    <row r="507" spans="1:11" ht="12.75">
      <c r="A507" s="2">
        <v>1912.07</v>
      </c>
      <c r="B507" s="6">
        <v>9.59</v>
      </c>
      <c r="C507" s="12">
        <v>0.4758</v>
      </c>
      <c r="D507" s="12">
        <v>0.6542</v>
      </c>
      <c r="E507" s="12">
        <v>9.609669421</v>
      </c>
      <c r="F507" s="6">
        <f t="shared" si="37"/>
        <v>1912.541666666629</v>
      </c>
      <c r="G507" s="6">
        <f>G501*6/12+G513*6/12</f>
        <v>4.23</v>
      </c>
      <c r="H507" s="6">
        <f t="shared" si="34"/>
        <v>243.676211679332</v>
      </c>
      <c r="I507" s="6">
        <f t="shared" si="35"/>
        <v>12.089795778626295</v>
      </c>
      <c r="J507" s="6">
        <f t="shared" si="36"/>
        <v>16.622833960439937</v>
      </c>
      <c r="K507" s="6">
        <f t="shared" si="38"/>
        <v>13.802876645015786</v>
      </c>
    </row>
    <row r="508" spans="1:11" ht="12.75">
      <c r="A508" s="2">
        <v>1912.08</v>
      </c>
      <c r="B508" s="6">
        <v>9.81</v>
      </c>
      <c r="C508" s="12">
        <v>0.4767</v>
      </c>
      <c r="D508" s="12">
        <v>0.6633</v>
      </c>
      <c r="E508" s="12">
        <v>9.704834711</v>
      </c>
      <c r="F508" s="6">
        <f t="shared" si="37"/>
        <v>1912.6249999999623</v>
      </c>
      <c r="G508" s="6">
        <f>G501*5/12+G513*7/12</f>
        <v>4.266666666666667</v>
      </c>
      <c r="H508" s="6">
        <f t="shared" si="34"/>
        <v>246.82198423070082</v>
      </c>
      <c r="I508" s="6">
        <f t="shared" si="35"/>
        <v>11.993887857571362</v>
      </c>
      <c r="J508" s="6">
        <f t="shared" si="36"/>
        <v>16.688789208993256</v>
      </c>
      <c r="K508" s="6">
        <f t="shared" si="38"/>
        <v>13.984761763426281</v>
      </c>
    </row>
    <row r="509" spans="1:11" ht="12.75">
      <c r="A509" s="2">
        <v>1912.09</v>
      </c>
      <c r="B509" s="6">
        <v>9.86</v>
      </c>
      <c r="C509" s="12">
        <v>0.4775</v>
      </c>
      <c r="D509" s="12">
        <v>0.6725</v>
      </c>
      <c r="E509" s="12">
        <v>9.8</v>
      </c>
      <c r="F509" s="6">
        <f t="shared" si="37"/>
        <v>1912.7083333332955</v>
      </c>
      <c r="G509" s="6">
        <f>G501*4/12+G513*8/12</f>
        <v>4.303333333333334</v>
      </c>
      <c r="H509" s="6">
        <f t="shared" si="34"/>
        <v>245.67095510204072</v>
      </c>
      <c r="I509" s="6">
        <f t="shared" si="35"/>
        <v>11.897351020408161</v>
      </c>
      <c r="J509" s="6">
        <f t="shared" si="36"/>
        <v>16.75595510204081</v>
      </c>
      <c r="K509" s="6">
        <f t="shared" si="38"/>
        <v>13.926285001315877</v>
      </c>
    </row>
    <row r="510" spans="1:11" ht="12.75">
      <c r="A510" s="2">
        <v>1912.1</v>
      </c>
      <c r="B510" s="6">
        <v>9.84</v>
      </c>
      <c r="C510" s="12">
        <v>0.4783</v>
      </c>
      <c r="D510" s="12">
        <v>0.6817</v>
      </c>
      <c r="E510" s="12">
        <v>9.8</v>
      </c>
      <c r="F510" s="6">
        <f t="shared" si="37"/>
        <v>1912.7916666666288</v>
      </c>
      <c r="G510" s="6">
        <f>G501*3/12+G513*9/12</f>
        <v>4.34</v>
      </c>
      <c r="H510" s="6">
        <f t="shared" si="34"/>
        <v>245.1726367346938</v>
      </c>
      <c r="I510" s="6">
        <f t="shared" si="35"/>
        <v>11.917283755102037</v>
      </c>
      <c r="J510" s="6">
        <f t="shared" si="36"/>
        <v>16.985181551020403</v>
      </c>
      <c r="K510" s="6">
        <f t="shared" si="38"/>
        <v>13.905092701178472</v>
      </c>
    </row>
    <row r="511" spans="1:11" ht="12.75">
      <c r="A511" s="2">
        <v>1912.11</v>
      </c>
      <c r="B511" s="6">
        <v>9.73</v>
      </c>
      <c r="C511" s="12">
        <v>0.4792</v>
      </c>
      <c r="D511" s="12">
        <v>0.6908</v>
      </c>
      <c r="E511" s="12">
        <v>9.8</v>
      </c>
      <c r="F511" s="6">
        <f t="shared" si="37"/>
        <v>1912.874999999962</v>
      </c>
      <c r="G511" s="6">
        <f>G501*2/12+G513*10/12</f>
        <v>4.376666666666667</v>
      </c>
      <c r="H511" s="6">
        <f t="shared" si="34"/>
        <v>242.43188571428564</v>
      </c>
      <c r="I511" s="6">
        <f t="shared" si="35"/>
        <v>11.93970808163265</v>
      </c>
      <c r="J511" s="6">
        <f t="shared" si="36"/>
        <v>17.21191640816326</v>
      </c>
      <c r="K511" s="6">
        <f t="shared" si="38"/>
        <v>13.749541018606536</v>
      </c>
    </row>
    <row r="512" spans="1:11" ht="12.75">
      <c r="A512" s="2">
        <v>1912.12</v>
      </c>
      <c r="B512" s="6">
        <v>9.38</v>
      </c>
      <c r="C512" s="12">
        <v>0.48</v>
      </c>
      <c r="D512" s="12">
        <v>0.7</v>
      </c>
      <c r="E512" s="12">
        <v>9.704834711</v>
      </c>
      <c r="F512" s="6">
        <f t="shared" si="37"/>
        <v>1912.9583333332953</v>
      </c>
      <c r="G512" s="6">
        <f>G501*1/12+G513*11/12</f>
        <v>4.413333333333333</v>
      </c>
      <c r="H512" s="6">
        <f t="shared" si="34"/>
        <v>236.00307972313698</v>
      </c>
      <c r="I512" s="6">
        <f t="shared" si="35"/>
        <v>12.076916659606153</v>
      </c>
      <c r="J512" s="6">
        <f t="shared" si="36"/>
        <v>17.612170128592307</v>
      </c>
      <c r="K512" s="6">
        <f t="shared" si="38"/>
        <v>13.388999452579638</v>
      </c>
    </row>
    <row r="513" spans="1:11" ht="12.75">
      <c r="A513" s="2">
        <v>1913.01</v>
      </c>
      <c r="B513" s="6">
        <v>9.3</v>
      </c>
      <c r="C513" s="12">
        <v>0.48</v>
      </c>
      <c r="D513" s="12">
        <v>0.6942</v>
      </c>
      <c r="E513" s="12">
        <v>9.8</v>
      </c>
      <c r="F513" s="6">
        <f t="shared" si="37"/>
        <v>1913.0416666666285</v>
      </c>
      <c r="G513" s="6">
        <v>4.45</v>
      </c>
      <c r="H513" s="6">
        <f t="shared" si="34"/>
        <v>231.71804081632646</v>
      </c>
      <c r="I513" s="6">
        <f t="shared" si="35"/>
        <v>11.959640816326527</v>
      </c>
      <c r="J513" s="6">
        <f t="shared" si="36"/>
        <v>17.296630530612244</v>
      </c>
      <c r="K513" s="6">
        <f t="shared" si="38"/>
        <v>13.14808879176156</v>
      </c>
    </row>
    <row r="514" spans="1:11" ht="12.75">
      <c r="A514" s="2">
        <v>1913.02</v>
      </c>
      <c r="B514" s="6">
        <v>8.97</v>
      </c>
      <c r="C514" s="12">
        <v>0.48</v>
      </c>
      <c r="D514" s="12">
        <v>0.6883</v>
      </c>
      <c r="E514" s="12">
        <v>9.8</v>
      </c>
      <c r="F514" s="6">
        <f t="shared" si="37"/>
        <v>1913.1249999999618</v>
      </c>
      <c r="G514" s="6">
        <f>G513*11/12+G525*1/12</f>
        <v>4.425833333333333</v>
      </c>
      <c r="H514" s="6">
        <f t="shared" si="34"/>
        <v>223.49578775510201</v>
      </c>
      <c r="I514" s="6">
        <f t="shared" si="35"/>
        <v>11.959640816326527</v>
      </c>
      <c r="J514" s="6">
        <f t="shared" si="36"/>
        <v>17.149626612244894</v>
      </c>
      <c r="K514" s="6">
        <f t="shared" si="38"/>
        <v>12.682960516236761</v>
      </c>
    </row>
    <row r="515" spans="1:11" ht="12.75">
      <c r="A515" s="2">
        <v>1913.03</v>
      </c>
      <c r="B515" s="6">
        <v>8.8</v>
      </c>
      <c r="C515" s="12">
        <v>0.48</v>
      </c>
      <c r="D515" s="12">
        <v>0.6825</v>
      </c>
      <c r="E515" s="12">
        <v>9.8</v>
      </c>
      <c r="F515" s="6">
        <f t="shared" si="37"/>
        <v>1913.208333333295</v>
      </c>
      <c r="G515" s="6">
        <f>G513*10/12+G525*2/12</f>
        <v>4.401666666666667</v>
      </c>
      <c r="H515" s="6">
        <f t="shared" si="34"/>
        <v>219.26008163265303</v>
      </c>
      <c r="I515" s="6">
        <f t="shared" si="35"/>
        <v>11.959640816326527</v>
      </c>
      <c r="J515" s="6">
        <f t="shared" si="36"/>
        <v>17.00511428571428</v>
      </c>
      <c r="K515" s="6">
        <f t="shared" si="38"/>
        <v>12.443453515183661</v>
      </c>
    </row>
    <row r="516" spans="1:11" ht="12.75">
      <c r="A516" s="2">
        <v>1913.04</v>
      </c>
      <c r="B516" s="6">
        <v>8.79</v>
      </c>
      <c r="C516" s="12">
        <v>0.48</v>
      </c>
      <c r="D516" s="12">
        <v>0.6767</v>
      </c>
      <c r="E516" s="12">
        <v>9.8</v>
      </c>
      <c r="F516" s="6">
        <f t="shared" si="37"/>
        <v>1913.2916666666283</v>
      </c>
      <c r="G516" s="6">
        <f>G513*9/12+G525*3/12</f>
        <v>4.3775</v>
      </c>
      <c r="H516" s="6">
        <f t="shared" si="34"/>
        <v>219.0109224489795</v>
      </c>
      <c r="I516" s="6">
        <f t="shared" si="35"/>
        <v>11.959640816326527</v>
      </c>
      <c r="J516" s="6">
        <f t="shared" si="36"/>
        <v>16.86060195918367</v>
      </c>
      <c r="K516" s="6">
        <f t="shared" si="38"/>
        <v>12.43306708179517</v>
      </c>
    </row>
    <row r="517" spans="1:11" ht="12.75">
      <c r="A517" s="2">
        <v>1913.05</v>
      </c>
      <c r="B517" s="6">
        <v>8.55</v>
      </c>
      <c r="C517" s="12">
        <v>0.48</v>
      </c>
      <c r="D517" s="12">
        <v>0.6708</v>
      </c>
      <c r="E517" s="12">
        <v>9.7</v>
      </c>
      <c r="F517" s="6">
        <f t="shared" si="37"/>
        <v>1913.3749999999616</v>
      </c>
      <c r="G517" s="6">
        <f>G513*8/12+G525*4/12</f>
        <v>4.3533333333333335</v>
      </c>
      <c r="H517" s="6">
        <f t="shared" si="34"/>
        <v>215.22729896907217</v>
      </c>
      <c r="I517" s="6">
        <f t="shared" si="35"/>
        <v>12.082936082474225</v>
      </c>
      <c r="J517" s="6">
        <f t="shared" si="36"/>
        <v>16.885903175257727</v>
      </c>
      <c r="K517" s="6">
        <f t="shared" si="38"/>
        <v>12.221401061154127</v>
      </c>
    </row>
    <row r="518" spans="1:11" ht="12.75">
      <c r="A518" s="2">
        <v>1913.06</v>
      </c>
      <c r="B518" s="6">
        <v>8.12</v>
      </c>
      <c r="C518" s="12">
        <v>0.48</v>
      </c>
      <c r="D518" s="12">
        <v>0.665</v>
      </c>
      <c r="E518" s="12">
        <v>9.8</v>
      </c>
      <c r="F518" s="6">
        <f t="shared" si="37"/>
        <v>1913.4583333332948</v>
      </c>
      <c r="G518" s="6">
        <f>G513*7/12+G525*5/12</f>
        <v>4.3291666666666675</v>
      </c>
      <c r="H518" s="6">
        <f t="shared" si="34"/>
        <v>202.31725714285707</v>
      </c>
      <c r="I518" s="6">
        <f t="shared" si="35"/>
        <v>11.959640816326527</v>
      </c>
      <c r="J518" s="6">
        <f t="shared" si="36"/>
        <v>16.569085714285713</v>
      </c>
      <c r="K518" s="6">
        <f t="shared" si="38"/>
        <v>11.491962852761231</v>
      </c>
    </row>
    <row r="519" spans="1:11" ht="12.75">
      <c r="A519" s="2">
        <v>1913.07</v>
      </c>
      <c r="B519" s="6">
        <v>8.23</v>
      </c>
      <c r="C519" s="12">
        <v>0.48</v>
      </c>
      <c r="D519" s="12">
        <v>0.6592</v>
      </c>
      <c r="E519" s="12">
        <v>9.9</v>
      </c>
      <c r="F519" s="6">
        <f t="shared" si="37"/>
        <v>1913.541666666628</v>
      </c>
      <c r="G519" s="6">
        <f>G513*6/12+G525*6/12</f>
        <v>4.305</v>
      </c>
      <c r="H519" s="6">
        <f t="shared" si="34"/>
        <v>202.9867151515151</v>
      </c>
      <c r="I519" s="6">
        <f t="shared" si="35"/>
        <v>11.83883636363636</v>
      </c>
      <c r="J519" s="6">
        <f t="shared" si="36"/>
        <v>16.258668606060603</v>
      </c>
      <c r="K519" s="6">
        <f t="shared" si="38"/>
        <v>11.534022795459864</v>
      </c>
    </row>
    <row r="520" spans="1:11" ht="12.75">
      <c r="A520" s="2">
        <v>1913.08</v>
      </c>
      <c r="B520" s="6">
        <v>8.45</v>
      </c>
      <c r="C520" s="12">
        <v>0.48</v>
      </c>
      <c r="D520" s="12">
        <v>0.6533</v>
      </c>
      <c r="E520" s="12">
        <v>9.9</v>
      </c>
      <c r="F520" s="6">
        <f t="shared" si="37"/>
        <v>1913.6249999999613</v>
      </c>
      <c r="G520" s="6">
        <f>G513*5/12+G525*7/12</f>
        <v>4.280833333333334</v>
      </c>
      <c r="H520" s="6">
        <f t="shared" si="34"/>
        <v>208.4128484848484</v>
      </c>
      <c r="I520" s="6">
        <f t="shared" si="35"/>
        <v>11.83883636363636</v>
      </c>
      <c r="J520" s="6">
        <f t="shared" si="36"/>
        <v>16.11314957575757</v>
      </c>
      <c r="K520" s="6">
        <f t="shared" si="38"/>
        <v>11.846840543564632</v>
      </c>
    </row>
    <row r="521" spans="1:11" ht="12.75">
      <c r="A521" s="2">
        <v>1913.09</v>
      </c>
      <c r="B521" s="6">
        <v>8.53</v>
      </c>
      <c r="C521" s="12">
        <v>0.48</v>
      </c>
      <c r="D521" s="12">
        <v>0.6475</v>
      </c>
      <c r="E521" s="12">
        <v>10</v>
      </c>
      <c r="F521" s="6">
        <f t="shared" si="37"/>
        <v>1913.7083333332946</v>
      </c>
      <c r="G521" s="6">
        <f>G513*4/12+G525*8/12</f>
        <v>4.256666666666667</v>
      </c>
      <c r="H521" s="6">
        <f t="shared" si="34"/>
        <v>208.28212799999997</v>
      </c>
      <c r="I521" s="6">
        <f t="shared" si="35"/>
        <v>11.720447999999998</v>
      </c>
      <c r="J521" s="6">
        <f t="shared" si="36"/>
        <v>15.810395999999997</v>
      </c>
      <c r="K521" s="6">
        <f t="shared" si="38"/>
        <v>11.843316826625976</v>
      </c>
    </row>
    <row r="522" spans="1:11" ht="12.75">
      <c r="A522" s="2">
        <v>1913.1</v>
      </c>
      <c r="B522" s="6">
        <v>8.26</v>
      </c>
      <c r="C522" s="12">
        <v>0.48</v>
      </c>
      <c r="D522" s="12">
        <v>0.6417</v>
      </c>
      <c r="E522" s="12">
        <v>10</v>
      </c>
      <c r="F522" s="6">
        <f t="shared" si="37"/>
        <v>1913.7916666666279</v>
      </c>
      <c r="G522" s="6">
        <f>G513*3/12+G525*9/12</f>
        <v>4.2325</v>
      </c>
      <c r="H522" s="6">
        <f aca="true" t="shared" si="39" ref="H522:H585">B522*$E$1764/E522</f>
        <v>201.68937599999998</v>
      </c>
      <c r="I522" s="6">
        <f aca="true" t="shared" si="40" ref="I522:I585">C522*$E$1764/E522</f>
        <v>11.720447999999998</v>
      </c>
      <c r="J522" s="6">
        <f aca="true" t="shared" si="41" ref="J522:J585">D522*$E$1764/E522</f>
        <v>15.668773919999998</v>
      </c>
      <c r="K522" s="6">
        <f t="shared" si="38"/>
        <v>11.4714902403123</v>
      </c>
    </row>
    <row r="523" spans="1:11" ht="12.75">
      <c r="A523" s="2">
        <v>1913.11</v>
      </c>
      <c r="B523" s="6">
        <v>8.05</v>
      </c>
      <c r="C523" s="12">
        <v>0.48</v>
      </c>
      <c r="D523" s="12">
        <v>0.6358</v>
      </c>
      <c r="E523" s="12">
        <v>10.1</v>
      </c>
      <c r="F523" s="6">
        <f aca="true" t="shared" si="42" ref="F523:F586">F522+1/12</f>
        <v>1913.8749999999611</v>
      </c>
      <c r="G523" s="6">
        <f>G513*2/12+G525*10/12</f>
        <v>4.208333333333334</v>
      </c>
      <c r="H523" s="6">
        <f t="shared" si="39"/>
        <v>194.61552475247524</v>
      </c>
      <c r="I523" s="6">
        <f t="shared" si="40"/>
        <v>11.604403960396038</v>
      </c>
      <c r="J523" s="6">
        <f t="shared" si="41"/>
        <v>15.371000079207919</v>
      </c>
      <c r="K523" s="6">
        <f t="shared" si="38"/>
        <v>11.072537845038017</v>
      </c>
    </row>
    <row r="524" spans="1:11" ht="12.75">
      <c r="A524" s="2">
        <v>1913.12</v>
      </c>
      <c r="B524" s="6">
        <v>8.04</v>
      </c>
      <c r="C524" s="12">
        <v>0.48</v>
      </c>
      <c r="D524" s="12">
        <v>0.63</v>
      </c>
      <c r="E524" s="12">
        <v>10</v>
      </c>
      <c r="F524" s="6">
        <f t="shared" si="42"/>
        <v>1913.9583333332944</v>
      </c>
      <c r="G524" s="6">
        <f>G513*1/12+G525*11/12</f>
        <v>4.184166666666667</v>
      </c>
      <c r="H524" s="6">
        <f t="shared" si="39"/>
        <v>196.31750399999993</v>
      </c>
      <c r="I524" s="6">
        <f t="shared" si="40"/>
        <v>11.720447999999998</v>
      </c>
      <c r="J524" s="6">
        <f t="shared" si="41"/>
        <v>15.383087999999997</v>
      </c>
      <c r="K524" s="6">
        <f t="shared" si="38"/>
        <v>11.174040870036798</v>
      </c>
    </row>
    <row r="525" spans="1:11" ht="12.75">
      <c r="A525" s="2">
        <v>1914.01</v>
      </c>
      <c r="B525" s="6">
        <v>8.37</v>
      </c>
      <c r="C525" s="12">
        <v>0.475</v>
      </c>
      <c r="D525" s="12">
        <v>0.6208</v>
      </c>
      <c r="E525" s="12">
        <v>10</v>
      </c>
      <c r="F525" s="6">
        <f t="shared" si="42"/>
        <v>1914.0416666666276</v>
      </c>
      <c r="G525" s="6">
        <v>4.16</v>
      </c>
      <c r="H525" s="6">
        <f t="shared" si="39"/>
        <v>204.37531199999995</v>
      </c>
      <c r="I525" s="6">
        <f t="shared" si="40"/>
        <v>11.598359999999998</v>
      </c>
      <c r="J525" s="6">
        <f t="shared" si="41"/>
        <v>15.15844608</v>
      </c>
      <c r="K525" s="6">
        <f t="shared" si="38"/>
        <v>11.636092105046142</v>
      </c>
    </row>
    <row r="526" spans="1:11" ht="12.75">
      <c r="A526" s="2">
        <v>1914.02</v>
      </c>
      <c r="B526" s="6">
        <v>8.48</v>
      </c>
      <c r="C526" s="12">
        <v>0.47</v>
      </c>
      <c r="D526" s="12">
        <v>0.6117</v>
      </c>
      <c r="E526" s="12">
        <v>9.9</v>
      </c>
      <c r="F526" s="6">
        <f t="shared" si="42"/>
        <v>1914.124999999961</v>
      </c>
      <c r="G526" s="6">
        <f>G525*11/12+G537*1/12</f>
        <v>4.166666666666667</v>
      </c>
      <c r="H526" s="6">
        <f t="shared" si="39"/>
        <v>209.15277575757574</v>
      </c>
      <c r="I526" s="6">
        <f t="shared" si="40"/>
        <v>11.592193939393937</v>
      </c>
      <c r="J526" s="6">
        <f t="shared" si="41"/>
        <v>15.08711709090909</v>
      </c>
      <c r="K526" s="6">
        <f t="shared" si="38"/>
        <v>11.910233879798245</v>
      </c>
    </row>
    <row r="527" spans="1:11" ht="12.75">
      <c r="A527" s="2">
        <v>1914.03</v>
      </c>
      <c r="B527" s="6">
        <v>8.32</v>
      </c>
      <c r="C527" s="12">
        <v>0.465</v>
      </c>
      <c r="D527" s="12">
        <v>0.6025</v>
      </c>
      <c r="E527" s="12">
        <v>9.9</v>
      </c>
      <c r="F527" s="6">
        <f t="shared" si="42"/>
        <v>1914.2083333332941</v>
      </c>
      <c r="G527" s="6">
        <f>G525*10/12+G537*2/12</f>
        <v>4.173333333333334</v>
      </c>
      <c r="H527" s="6">
        <f t="shared" si="39"/>
        <v>205.20649696969693</v>
      </c>
      <c r="I527" s="6">
        <f t="shared" si="40"/>
        <v>11.468872727272727</v>
      </c>
      <c r="J527" s="6">
        <f t="shared" si="41"/>
        <v>14.86020606060606</v>
      </c>
      <c r="K527" s="6">
        <f t="shared" si="38"/>
        <v>11.685526018836832</v>
      </c>
    </row>
    <row r="528" spans="1:11" ht="12.75">
      <c r="A528" s="2">
        <v>1914.04</v>
      </c>
      <c r="B528" s="6">
        <v>8.12</v>
      </c>
      <c r="C528" s="12">
        <v>0.46</v>
      </c>
      <c r="D528" s="12">
        <v>0.5933</v>
      </c>
      <c r="E528" s="12">
        <v>9.8</v>
      </c>
      <c r="F528" s="6">
        <f t="shared" si="42"/>
        <v>1914.2916666666274</v>
      </c>
      <c r="G528" s="6">
        <f>G525*9/12+G537*3/12</f>
        <v>4.18</v>
      </c>
      <c r="H528" s="6">
        <f t="shared" si="39"/>
        <v>202.31725714285707</v>
      </c>
      <c r="I528" s="6">
        <f t="shared" si="40"/>
        <v>11.461322448979589</v>
      </c>
      <c r="J528" s="6">
        <f t="shared" si="41"/>
        <v>14.782614367346936</v>
      </c>
      <c r="K528" s="6">
        <f t="shared" si="38"/>
        <v>11.52266253620024</v>
      </c>
    </row>
    <row r="529" spans="1:11" ht="12.75">
      <c r="A529" s="2">
        <v>1914.05</v>
      </c>
      <c r="B529" s="6">
        <v>8.17</v>
      </c>
      <c r="C529" s="12">
        <v>0.455</v>
      </c>
      <c r="D529" s="12">
        <v>0.5842</v>
      </c>
      <c r="E529" s="12">
        <v>9.9</v>
      </c>
      <c r="F529" s="6">
        <f t="shared" si="42"/>
        <v>1914.3749999999607</v>
      </c>
      <c r="G529" s="6">
        <f>G525*8/12+G537*4/12</f>
        <v>4.1866666666666665</v>
      </c>
      <c r="H529" s="6">
        <f t="shared" si="39"/>
        <v>201.50686060606057</v>
      </c>
      <c r="I529" s="6">
        <f t="shared" si="40"/>
        <v>11.222230303030301</v>
      </c>
      <c r="J529" s="6">
        <f t="shared" si="41"/>
        <v>14.408850424242422</v>
      </c>
      <c r="K529" s="6">
        <f t="shared" si="38"/>
        <v>11.47900869416449</v>
      </c>
    </row>
    <row r="530" spans="1:11" ht="12.75">
      <c r="A530" s="2">
        <v>1914.06</v>
      </c>
      <c r="B530" s="6">
        <v>8.13</v>
      </c>
      <c r="C530" s="12">
        <v>0.45</v>
      </c>
      <c r="D530" s="12">
        <v>0.575</v>
      </c>
      <c r="E530" s="12">
        <v>9.9</v>
      </c>
      <c r="F530" s="6">
        <f t="shared" si="42"/>
        <v>1914.458333333294</v>
      </c>
      <c r="G530" s="6">
        <f>G525*7/12+G537*5/12</f>
        <v>4.193333333333333</v>
      </c>
      <c r="H530" s="6">
        <f t="shared" si="39"/>
        <v>200.5202909090909</v>
      </c>
      <c r="I530" s="6">
        <f t="shared" si="40"/>
        <v>11.098909090909089</v>
      </c>
      <c r="J530" s="6">
        <f t="shared" si="41"/>
        <v>14.18193939393939</v>
      </c>
      <c r="K530" s="6">
        <f aca="true" t="shared" si="43" ref="K530:K593">H530/AVERAGE(J410:J529)</f>
        <v>11.428715168831893</v>
      </c>
    </row>
    <row r="531" spans="1:11" ht="12.75">
      <c r="A531" s="2">
        <v>1914.07</v>
      </c>
      <c r="B531" s="6">
        <v>7.68</v>
      </c>
      <c r="C531" s="12">
        <v>0.445</v>
      </c>
      <c r="D531" s="12">
        <v>0.5658</v>
      </c>
      <c r="E531" s="12">
        <v>10</v>
      </c>
      <c r="F531" s="6">
        <f t="shared" si="42"/>
        <v>1914.5416666666272</v>
      </c>
      <c r="G531" s="6">
        <f>G525*6/12+G537*6/12</f>
        <v>4.2</v>
      </c>
      <c r="H531" s="6">
        <f t="shared" si="39"/>
        <v>187.52716799999996</v>
      </c>
      <c r="I531" s="6">
        <f t="shared" si="40"/>
        <v>10.865832</v>
      </c>
      <c r="J531" s="6">
        <f t="shared" si="41"/>
        <v>13.815478079999997</v>
      </c>
      <c r="K531" s="6">
        <f t="shared" si="43"/>
        <v>10.694345183040145</v>
      </c>
    </row>
    <row r="532" spans="1:11" ht="12.75">
      <c r="A532" s="2">
        <v>1914.08</v>
      </c>
      <c r="B532" s="6">
        <v>7.68</v>
      </c>
      <c r="C532" s="12">
        <v>0.44</v>
      </c>
      <c r="D532" s="12">
        <v>0.5567</v>
      </c>
      <c r="E532" s="12">
        <v>10.2</v>
      </c>
      <c r="F532" s="6">
        <f t="shared" si="42"/>
        <v>1914.6249999999604</v>
      </c>
      <c r="G532" s="6">
        <f>G525*5/12+G537*7/12</f>
        <v>4.206666666666667</v>
      </c>
      <c r="H532" s="6">
        <f t="shared" si="39"/>
        <v>183.85016470588232</v>
      </c>
      <c r="I532" s="6">
        <f t="shared" si="40"/>
        <v>10.533082352941175</v>
      </c>
      <c r="J532" s="6">
        <f t="shared" si="41"/>
        <v>13.326743058823528</v>
      </c>
      <c r="K532" s="6">
        <f t="shared" si="43"/>
        <v>10.492046265076443</v>
      </c>
    </row>
    <row r="533" spans="1:11" ht="12.75">
      <c r="A533" s="2">
        <v>1914.09</v>
      </c>
      <c r="B533" s="6">
        <v>7.68</v>
      </c>
      <c r="C533" s="12">
        <v>0.435</v>
      </c>
      <c r="D533" s="12">
        <v>0.5475</v>
      </c>
      <c r="E533" s="12">
        <v>10.2</v>
      </c>
      <c r="F533" s="6">
        <f t="shared" si="42"/>
        <v>1914.7083333332937</v>
      </c>
      <c r="G533" s="6">
        <f>G525*4/12+G537*8/12</f>
        <v>4.213333333333333</v>
      </c>
      <c r="H533" s="6">
        <f t="shared" si="39"/>
        <v>183.85016470588232</v>
      </c>
      <c r="I533" s="6">
        <f t="shared" si="40"/>
        <v>10.413388235294118</v>
      </c>
      <c r="J533" s="6">
        <f t="shared" si="41"/>
        <v>13.10650588235294</v>
      </c>
      <c r="K533" s="6">
        <f t="shared" si="43"/>
        <v>10.500497301802136</v>
      </c>
    </row>
    <row r="534" spans="1:11" ht="12.75">
      <c r="A534" s="2">
        <v>1914.1</v>
      </c>
      <c r="B534" s="6">
        <v>7.68</v>
      </c>
      <c r="C534" s="12">
        <v>0.43</v>
      </c>
      <c r="D534" s="12">
        <v>0.5383</v>
      </c>
      <c r="E534" s="12">
        <v>10.1</v>
      </c>
      <c r="F534" s="6">
        <f t="shared" si="42"/>
        <v>1914.791666666627</v>
      </c>
      <c r="G534" s="6">
        <f>G525*3/12+G537*9/12</f>
        <v>4.220000000000001</v>
      </c>
      <c r="H534" s="6">
        <f t="shared" si="39"/>
        <v>185.6704633663366</v>
      </c>
      <c r="I534" s="6">
        <f t="shared" si="40"/>
        <v>10.395611881188117</v>
      </c>
      <c r="J534" s="6">
        <f t="shared" si="41"/>
        <v>13.013855524752474</v>
      </c>
      <c r="K534" s="6">
        <f t="shared" si="43"/>
        <v>10.612759466126231</v>
      </c>
    </row>
    <row r="535" spans="1:11" ht="12.75">
      <c r="A535" s="2">
        <v>1914.11</v>
      </c>
      <c r="B535" s="6">
        <v>7.68</v>
      </c>
      <c r="C535" s="12">
        <v>0.425</v>
      </c>
      <c r="D535" s="12">
        <v>0.5292</v>
      </c>
      <c r="E535" s="12">
        <v>10.2</v>
      </c>
      <c r="F535" s="6">
        <f t="shared" si="42"/>
        <v>1914.8749999999602</v>
      </c>
      <c r="G535" s="6">
        <f>G525*2/12+G537*10/12</f>
        <v>4.226666666666667</v>
      </c>
      <c r="H535" s="6">
        <f t="shared" si="39"/>
        <v>183.85016470588232</v>
      </c>
      <c r="I535" s="6">
        <f t="shared" si="40"/>
        <v>10.174</v>
      </c>
      <c r="J535" s="6">
        <f t="shared" si="41"/>
        <v>12.668425411764705</v>
      </c>
      <c r="K535" s="6">
        <f t="shared" si="43"/>
        <v>10.516917642992128</v>
      </c>
    </row>
    <row r="536" spans="1:11" ht="12.75">
      <c r="A536" s="2">
        <v>1914.12</v>
      </c>
      <c r="B536" s="6">
        <v>7.35</v>
      </c>
      <c r="C536" s="12">
        <v>0.42</v>
      </c>
      <c r="D536" s="12">
        <v>0.52</v>
      </c>
      <c r="E536" s="12">
        <v>10.1</v>
      </c>
      <c r="F536" s="6">
        <f t="shared" si="42"/>
        <v>1914.9583333332935</v>
      </c>
      <c r="G536" s="6">
        <f>G525*1/12+G537*11/12</f>
        <v>4.233333333333333</v>
      </c>
      <c r="H536" s="6">
        <f t="shared" si="39"/>
        <v>177.69243564356432</v>
      </c>
      <c r="I536" s="6">
        <f t="shared" si="40"/>
        <v>10.153853465346533</v>
      </c>
      <c r="J536" s="6">
        <f t="shared" si="41"/>
        <v>12.571437623762375</v>
      </c>
      <c r="K536" s="6">
        <f t="shared" si="43"/>
        <v>10.172217991997869</v>
      </c>
    </row>
    <row r="537" spans="1:11" ht="12.75">
      <c r="A537" s="2">
        <v>1915.01</v>
      </c>
      <c r="B537" s="6">
        <v>7.48</v>
      </c>
      <c r="C537" s="12">
        <v>0.4208</v>
      </c>
      <c r="D537" s="12">
        <v>0.55</v>
      </c>
      <c r="E537" s="12">
        <v>10.1</v>
      </c>
      <c r="F537" s="6">
        <f t="shared" si="42"/>
        <v>1915.0416666666267</v>
      </c>
      <c r="G537" s="6">
        <v>4.24</v>
      </c>
      <c r="H537" s="6">
        <f t="shared" si="39"/>
        <v>180.83529504950494</v>
      </c>
      <c r="I537" s="6">
        <f t="shared" si="40"/>
        <v>10.17319413861386</v>
      </c>
      <c r="J537" s="6">
        <f t="shared" si="41"/>
        <v>13.296712871287129</v>
      </c>
      <c r="K537" s="6">
        <f t="shared" si="43"/>
        <v>10.359834197757275</v>
      </c>
    </row>
    <row r="538" spans="1:11" ht="12.75">
      <c r="A538" s="2">
        <v>1915.02</v>
      </c>
      <c r="B538" s="6">
        <v>7.38</v>
      </c>
      <c r="C538" s="12">
        <v>0.4217</v>
      </c>
      <c r="D538" s="12">
        <v>0.58</v>
      </c>
      <c r="E538" s="12">
        <v>10</v>
      </c>
      <c r="F538" s="6">
        <f t="shared" si="42"/>
        <v>1915.12499999996</v>
      </c>
      <c r="G538" s="6">
        <f>G537*11/12+G549*1/12</f>
        <v>4.224166666666667</v>
      </c>
      <c r="H538" s="6">
        <f t="shared" si="39"/>
        <v>180.20188799999997</v>
      </c>
      <c r="I538" s="6">
        <f t="shared" si="40"/>
        <v>10.29690192</v>
      </c>
      <c r="J538" s="6">
        <f t="shared" si="41"/>
        <v>14.162207999999996</v>
      </c>
      <c r="K538" s="6">
        <f t="shared" si="43"/>
        <v>10.329786209660696</v>
      </c>
    </row>
    <row r="539" spans="1:11" ht="12.75">
      <c r="A539" s="2">
        <v>1915.03</v>
      </c>
      <c r="B539" s="6">
        <v>7.57</v>
      </c>
      <c r="C539" s="12">
        <v>0.4225</v>
      </c>
      <c r="D539" s="12">
        <v>0.61</v>
      </c>
      <c r="E539" s="12">
        <v>9.9</v>
      </c>
      <c r="F539" s="6">
        <f t="shared" si="42"/>
        <v>1915.2083333332932</v>
      </c>
      <c r="G539" s="6">
        <f>G537*10/12+G549*2/12</f>
        <v>4.208333333333334</v>
      </c>
      <c r="H539" s="6">
        <f t="shared" si="39"/>
        <v>186.7083151515151</v>
      </c>
      <c r="I539" s="6">
        <f t="shared" si="40"/>
        <v>10.420642424242422</v>
      </c>
      <c r="J539" s="6">
        <f t="shared" si="41"/>
        <v>15.045187878787877</v>
      </c>
      <c r="K539" s="6">
        <f t="shared" si="43"/>
        <v>10.70701318868282</v>
      </c>
    </row>
    <row r="540" spans="1:11" ht="12.75">
      <c r="A540" s="2">
        <v>1915.04</v>
      </c>
      <c r="B540" s="6">
        <v>8.14</v>
      </c>
      <c r="C540" s="12">
        <v>0.4233</v>
      </c>
      <c r="D540" s="12">
        <v>0.64</v>
      </c>
      <c r="E540" s="12">
        <v>10</v>
      </c>
      <c r="F540" s="6">
        <f t="shared" si="42"/>
        <v>1915.2916666666265</v>
      </c>
      <c r="G540" s="6">
        <f>G537*9/12+G549*3/12</f>
        <v>4.1925</v>
      </c>
      <c r="H540" s="6">
        <f t="shared" si="39"/>
        <v>198.75926399999997</v>
      </c>
      <c r="I540" s="6">
        <f t="shared" si="40"/>
        <v>10.33597008</v>
      </c>
      <c r="J540" s="6">
        <f t="shared" si="41"/>
        <v>15.627263999999997</v>
      </c>
      <c r="K540" s="6">
        <f t="shared" si="43"/>
        <v>11.401123789000192</v>
      </c>
    </row>
    <row r="541" spans="1:11" ht="12.75">
      <c r="A541" s="2">
        <v>1915.05</v>
      </c>
      <c r="B541" s="6">
        <v>7.95</v>
      </c>
      <c r="C541" s="12">
        <v>0.4242</v>
      </c>
      <c r="D541" s="12">
        <v>0.67</v>
      </c>
      <c r="E541" s="12">
        <v>10.1</v>
      </c>
      <c r="F541" s="6">
        <f t="shared" si="42"/>
        <v>1915.3749999999598</v>
      </c>
      <c r="G541" s="6">
        <f>G537*8/12+G549*4/12</f>
        <v>4.176666666666667</v>
      </c>
      <c r="H541" s="6">
        <f t="shared" si="39"/>
        <v>192.1979405940594</v>
      </c>
      <c r="I541" s="6">
        <f t="shared" si="40"/>
        <v>10.255391999999999</v>
      </c>
      <c r="J541" s="6">
        <f t="shared" si="41"/>
        <v>16.197813861386138</v>
      </c>
      <c r="K541" s="6">
        <f t="shared" si="43"/>
        <v>11.026929876471316</v>
      </c>
    </row>
    <row r="542" spans="1:11" ht="12.75">
      <c r="A542" s="2">
        <v>1915.06</v>
      </c>
      <c r="B542" s="6">
        <v>8.04</v>
      </c>
      <c r="C542" s="12">
        <v>0.425</v>
      </c>
      <c r="D542" s="12">
        <v>0.7</v>
      </c>
      <c r="E542" s="12">
        <v>10.1</v>
      </c>
      <c r="F542" s="6">
        <f t="shared" si="42"/>
        <v>1915.458333333293</v>
      </c>
      <c r="G542" s="6">
        <f>G537*7/12+G549*5/12</f>
        <v>4.160833333333333</v>
      </c>
      <c r="H542" s="6">
        <f t="shared" si="39"/>
        <v>194.37376633663362</v>
      </c>
      <c r="I542" s="6">
        <f t="shared" si="40"/>
        <v>10.274732673267325</v>
      </c>
      <c r="J542" s="6">
        <f t="shared" si="41"/>
        <v>16.923089108910887</v>
      </c>
      <c r="K542" s="6">
        <f t="shared" si="43"/>
        <v>11.154262189096345</v>
      </c>
    </row>
    <row r="543" spans="1:11" ht="12.75">
      <c r="A543" s="2">
        <v>1915.07</v>
      </c>
      <c r="B543" s="6">
        <v>8.01</v>
      </c>
      <c r="C543" s="12">
        <v>0.4258</v>
      </c>
      <c r="D543" s="12">
        <v>0.73</v>
      </c>
      <c r="E543" s="12">
        <v>10.1</v>
      </c>
      <c r="F543" s="6">
        <f t="shared" si="42"/>
        <v>1915.5416666666263</v>
      </c>
      <c r="G543" s="6">
        <f>G537*6/12+G549*6/12</f>
        <v>4.145</v>
      </c>
      <c r="H543" s="6">
        <f t="shared" si="39"/>
        <v>193.6484910891089</v>
      </c>
      <c r="I543" s="6">
        <f t="shared" si="40"/>
        <v>10.294073346534653</v>
      </c>
      <c r="J543" s="6">
        <f t="shared" si="41"/>
        <v>17.648364356435643</v>
      </c>
      <c r="K543" s="6">
        <f t="shared" si="43"/>
        <v>11.113629393949607</v>
      </c>
    </row>
    <row r="544" spans="1:11" ht="12.75">
      <c r="A544" s="2">
        <v>1915.08</v>
      </c>
      <c r="B544" s="6">
        <v>8.35</v>
      </c>
      <c r="C544" s="12">
        <v>0.4267</v>
      </c>
      <c r="D544" s="12">
        <v>0.76</v>
      </c>
      <c r="E544" s="12">
        <v>10.1</v>
      </c>
      <c r="F544" s="6">
        <f t="shared" si="42"/>
        <v>1915.6249999999595</v>
      </c>
      <c r="G544" s="6">
        <f>G537*5/12+G549*7/12</f>
        <v>4.129166666666666</v>
      </c>
      <c r="H544" s="6">
        <f t="shared" si="39"/>
        <v>201.86827722772273</v>
      </c>
      <c r="I544" s="6">
        <f t="shared" si="40"/>
        <v>10.315831603960396</v>
      </c>
      <c r="J544" s="6">
        <f t="shared" si="41"/>
        <v>18.37363960396039</v>
      </c>
      <c r="K544" s="6">
        <f t="shared" si="43"/>
        <v>11.584831641604607</v>
      </c>
    </row>
    <row r="545" spans="1:11" ht="12.75">
      <c r="A545" s="2">
        <v>1915.09</v>
      </c>
      <c r="B545" s="6">
        <v>8.66</v>
      </c>
      <c r="C545" s="12">
        <v>0.4275</v>
      </c>
      <c r="D545" s="12">
        <v>0.79</v>
      </c>
      <c r="E545" s="12">
        <v>10.1</v>
      </c>
      <c r="F545" s="6">
        <f t="shared" si="42"/>
        <v>1915.7083333332928</v>
      </c>
      <c r="G545" s="6">
        <f>G537*4/12+G549*8/12</f>
        <v>4.113333333333333</v>
      </c>
      <c r="H545" s="6">
        <f t="shared" si="39"/>
        <v>209.3627881188119</v>
      </c>
      <c r="I545" s="6">
        <f t="shared" si="40"/>
        <v>10.335172277227722</v>
      </c>
      <c r="J545" s="6">
        <f t="shared" si="41"/>
        <v>19.098914851485148</v>
      </c>
      <c r="K545" s="6">
        <f t="shared" si="43"/>
        <v>12.0115707578259</v>
      </c>
    </row>
    <row r="546" spans="1:11" ht="12.75">
      <c r="A546" s="2">
        <v>1915.1</v>
      </c>
      <c r="B546" s="6">
        <v>9.14</v>
      </c>
      <c r="C546" s="12">
        <v>0.4283</v>
      </c>
      <c r="D546" s="12">
        <v>0.82</v>
      </c>
      <c r="E546" s="12">
        <v>10.2</v>
      </c>
      <c r="F546" s="6">
        <f t="shared" si="42"/>
        <v>1915.791666666626</v>
      </c>
      <c r="G546" s="6">
        <f>G537*3/12+G549*9/12</f>
        <v>4.0975</v>
      </c>
      <c r="H546" s="6">
        <f t="shared" si="39"/>
        <v>218.80084705882354</v>
      </c>
      <c r="I546" s="6">
        <f t="shared" si="40"/>
        <v>10.252998117647058</v>
      </c>
      <c r="J546" s="6">
        <f t="shared" si="41"/>
        <v>19.629835294117644</v>
      </c>
      <c r="K546" s="6">
        <f t="shared" si="43"/>
        <v>12.549076133220167</v>
      </c>
    </row>
    <row r="547" spans="1:11" ht="12.75">
      <c r="A547" s="2">
        <v>1915.11</v>
      </c>
      <c r="B547" s="6">
        <v>9.46</v>
      </c>
      <c r="C547" s="12">
        <v>0.4292</v>
      </c>
      <c r="D547" s="12">
        <v>0.85</v>
      </c>
      <c r="E547" s="12">
        <v>10.3</v>
      </c>
      <c r="F547" s="6">
        <f t="shared" si="42"/>
        <v>1915.8749999999593</v>
      </c>
      <c r="G547" s="6">
        <f>G537*2/12+G549*10/12</f>
        <v>4.081666666666667</v>
      </c>
      <c r="H547" s="6">
        <f t="shared" si="39"/>
        <v>224.26261747572812</v>
      </c>
      <c r="I547" s="6">
        <f t="shared" si="40"/>
        <v>10.17479021359223</v>
      </c>
      <c r="J547" s="6">
        <f t="shared" si="41"/>
        <v>20.150446601941745</v>
      </c>
      <c r="K547" s="6">
        <f t="shared" si="43"/>
        <v>12.857714453559325</v>
      </c>
    </row>
    <row r="548" spans="1:11" ht="12.75">
      <c r="A548" s="2">
        <v>1915.12</v>
      </c>
      <c r="B548" s="6">
        <v>9.48</v>
      </c>
      <c r="C548" s="12">
        <v>0.43</v>
      </c>
      <c r="D548" s="12">
        <v>0.88</v>
      </c>
      <c r="E548" s="12">
        <v>10.3</v>
      </c>
      <c r="F548" s="6">
        <f t="shared" si="42"/>
        <v>1915.9583333332926</v>
      </c>
      <c r="G548" s="6">
        <f>G537*1/12+G549*11/12</f>
        <v>4.065833333333333</v>
      </c>
      <c r="H548" s="6">
        <f t="shared" si="39"/>
        <v>224.73674563106792</v>
      </c>
      <c r="I548" s="6">
        <f t="shared" si="40"/>
        <v>10.193755339805822</v>
      </c>
      <c r="J548" s="6">
        <f t="shared" si="41"/>
        <v>20.86163883495145</v>
      </c>
      <c r="K548" s="6">
        <f t="shared" si="43"/>
        <v>12.878444602185999</v>
      </c>
    </row>
    <row r="549" spans="1:11" ht="12.75">
      <c r="A549" s="2">
        <v>1916.01</v>
      </c>
      <c r="B549" s="6">
        <v>9.33</v>
      </c>
      <c r="C549" s="12">
        <v>0.4408</v>
      </c>
      <c r="D549" s="12">
        <v>0.9342</v>
      </c>
      <c r="E549" s="12">
        <v>10.4</v>
      </c>
      <c r="F549" s="6">
        <f t="shared" si="42"/>
        <v>1916.0416666666258</v>
      </c>
      <c r="G549" s="6">
        <v>4.05</v>
      </c>
      <c r="H549" s="6">
        <f t="shared" si="39"/>
        <v>219.05404615384612</v>
      </c>
      <c r="I549" s="6">
        <f t="shared" si="40"/>
        <v>10.349305846153845</v>
      </c>
      <c r="J549" s="6">
        <f t="shared" si="41"/>
        <v>21.933578769230763</v>
      </c>
      <c r="K549" s="6">
        <f t="shared" si="43"/>
        <v>12.54356369251618</v>
      </c>
    </row>
    <row r="550" spans="1:11" ht="12.75">
      <c r="A550" s="2">
        <v>1916.02</v>
      </c>
      <c r="B550" s="6">
        <v>9.2</v>
      </c>
      <c r="C550" s="12">
        <v>0.4517</v>
      </c>
      <c r="D550" s="12">
        <v>0.9883</v>
      </c>
      <c r="E550" s="12">
        <v>10.4</v>
      </c>
      <c r="F550" s="6">
        <f t="shared" si="42"/>
        <v>1916.124999999959</v>
      </c>
      <c r="G550" s="6">
        <f>G549*11/12+G561*1/12</f>
        <v>4.0649999999999995</v>
      </c>
      <c r="H550" s="6">
        <f t="shared" si="39"/>
        <v>216.0018461538461</v>
      </c>
      <c r="I550" s="6">
        <f t="shared" si="40"/>
        <v>10.605221076923074</v>
      </c>
      <c r="J550" s="6">
        <f t="shared" si="41"/>
        <v>23.203763538461533</v>
      </c>
      <c r="K550" s="6">
        <f t="shared" si="43"/>
        <v>12.354652326458803</v>
      </c>
    </row>
    <row r="551" spans="1:11" ht="12.75">
      <c r="A551" s="2">
        <v>1916.03</v>
      </c>
      <c r="B551" s="6">
        <v>9.17</v>
      </c>
      <c r="C551" s="12">
        <v>0.4625</v>
      </c>
      <c r="D551" s="12">
        <v>1.042</v>
      </c>
      <c r="E551" s="12">
        <v>10.5</v>
      </c>
      <c r="F551" s="6">
        <f t="shared" si="42"/>
        <v>1916.2083333332923</v>
      </c>
      <c r="G551" s="6">
        <f>G549*10/12+G561*2/12</f>
        <v>4.08</v>
      </c>
      <c r="H551" s="6">
        <f t="shared" si="39"/>
        <v>213.24703999999997</v>
      </c>
      <c r="I551" s="6">
        <f t="shared" si="40"/>
        <v>10.755371428571427</v>
      </c>
      <c r="J551" s="6">
        <f t="shared" si="41"/>
        <v>24.23156114285714</v>
      </c>
      <c r="K551" s="6">
        <f t="shared" si="43"/>
        <v>12.17705279574849</v>
      </c>
    </row>
    <row r="552" spans="1:11" ht="12.75">
      <c r="A552" s="2">
        <v>1916.04</v>
      </c>
      <c r="B552" s="6">
        <v>9.07</v>
      </c>
      <c r="C552" s="12">
        <v>0.4733</v>
      </c>
      <c r="D552" s="12">
        <v>1.097</v>
      </c>
      <c r="E552" s="12">
        <v>10.6</v>
      </c>
      <c r="F552" s="6">
        <f t="shared" si="42"/>
        <v>1916.2916666666256</v>
      </c>
      <c r="G552" s="6">
        <f>G549*9/12+G561*3/12</f>
        <v>4.095</v>
      </c>
      <c r="H552" s="6">
        <f t="shared" si="39"/>
        <v>208.93172830188675</v>
      </c>
      <c r="I552" s="6">
        <f t="shared" si="40"/>
        <v>10.90268875471698</v>
      </c>
      <c r="J552" s="6">
        <f t="shared" si="41"/>
        <v>25.269912452830184</v>
      </c>
      <c r="K552" s="6">
        <f t="shared" si="43"/>
        <v>11.906481776593187</v>
      </c>
    </row>
    <row r="553" spans="1:11" ht="12.75">
      <c r="A553" s="2">
        <v>1916.05</v>
      </c>
      <c r="B553" s="6">
        <v>9.27</v>
      </c>
      <c r="C553" s="12">
        <v>0.4842</v>
      </c>
      <c r="D553" s="12">
        <v>1.151</v>
      </c>
      <c r="E553" s="12">
        <v>10.7</v>
      </c>
      <c r="F553" s="6">
        <f t="shared" si="42"/>
        <v>1916.3749999999588</v>
      </c>
      <c r="G553" s="6">
        <f>G549*8/12+G561*4/12</f>
        <v>4.109999999999999</v>
      </c>
      <c r="H553" s="6">
        <f t="shared" si="39"/>
        <v>211.54313271028036</v>
      </c>
      <c r="I553" s="6">
        <f t="shared" si="40"/>
        <v>11.049534504672897</v>
      </c>
      <c r="J553" s="6">
        <f t="shared" si="41"/>
        <v>26.266035140186915</v>
      </c>
      <c r="K553" s="6">
        <f t="shared" si="43"/>
        <v>12.026256671905166</v>
      </c>
    </row>
    <row r="554" spans="1:11" ht="12.75">
      <c r="A554" s="2">
        <v>1916.06</v>
      </c>
      <c r="B554" s="6">
        <v>9.36</v>
      </c>
      <c r="C554" s="12">
        <v>0.495</v>
      </c>
      <c r="D554" s="12">
        <v>1.205</v>
      </c>
      <c r="E554" s="12">
        <v>10.8</v>
      </c>
      <c r="F554" s="6">
        <f t="shared" si="42"/>
        <v>1916.458333333292</v>
      </c>
      <c r="G554" s="6">
        <f>G549*7/12+G561*5/12</f>
        <v>4.125</v>
      </c>
      <c r="H554" s="6">
        <f t="shared" si="39"/>
        <v>211.61919999999995</v>
      </c>
      <c r="I554" s="6">
        <f t="shared" si="40"/>
        <v>11.191399999999998</v>
      </c>
      <c r="J554" s="6">
        <f t="shared" si="41"/>
        <v>27.243711111111107</v>
      </c>
      <c r="K554" s="6">
        <f t="shared" si="43"/>
        <v>11.995961222946585</v>
      </c>
    </row>
    <row r="555" spans="1:11" ht="12.75">
      <c r="A555" s="2">
        <v>1916.07</v>
      </c>
      <c r="B555" s="6">
        <v>9.23</v>
      </c>
      <c r="C555" s="12">
        <v>0.5058</v>
      </c>
      <c r="D555" s="12">
        <v>1.259</v>
      </c>
      <c r="E555" s="12">
        <v>10.8</v>
      </c>
      <c r="F555" s="6">
        <f t="shared" si="42"/>
        <v>1916.5416666666254</v>
      </c>
      <c r="G555" s="6">
        <f>G549*6/12+G561*6/12</f>
        <v>4.140000000000001</v>
      </c>
      <c r="H555" s="6">
        <f t="shared" si="39"/>
        <v>208.6800444444444</v>
      </c>
      <c r="I555" s="6">
        <f t="shared" si="40"/>
        <v>11.435575999999998</v>
      </c>
      <c r="J555" s="6">
        <f t="shared" si="41"/>
        <v>28.4645911111111</v>
      </c>
      <c r="K555" s="6">
        <f t="shared" si="43"/>
        <v>11.791165275254556</v>
      </c>
    </row>
    <row r="556" spans="1:11" ht="12.75">
      <c r="A556" s="2">
        <v>1916.08</v>
      </c>
      <c r="B556" s="6">
        <v>9.3</v>
      </c>
      <c r="C556" s="12">
        <v>0.5167</v>
      </c>
      <c r="D556" s="12">
        <v>1.313</v>
      </c>
      <c r="E556" s="12">
        <v>10.9</v>
      </c>
      <c r="F556" s="6">
        <f t="shared" si="42"/>
        <v>1916.6249999999586</v>
      </c>
      <c r="G556" s="6">
        <f>G549*5/12+G561*7/12</f>
        <v>4.155</v>
      </c>
      <c r="H556" s="6">
        <f t="shared" si="39"/>
        <v>208.33365137614675</v>
      </c>
      <c r="I556" s="6">
        <f t="shared" si="40"/>
        <v>11.574838458715595</v>
      </c>
      <c r="J556" s="6">
        <f t="shared" si="41"/>
        <v>29.413127339449538</v>
      </c>
      <c r="K556" s="6">
        <f t="shared" si="43"/>
        <v>11.732082638874166</v>
      </c>
    </row>
    <row r="557" spans="1:11" ht="12.75">
      <c r="A557" s="2">
        <v>1916.09</v>
      </c>
      <c r="B557" s="6">
        <v>9.68</v>
      </c>
      <c r="C557" s="12">
        <v>0.5275</v>
      </c>
      <c r="D557" s="12">
        <v>1.368</v>
      </c>
      <c r="E557" s="12">
        <v>11.1</v>
      </c>
      <c r="F557" s="6">
        <f t="shared" si="42"/>
        <v>1916.7083333332919</v>
      </c>
      <c r="G557" s="6">
        <f>G549*4/12+G561*8/12</f>
        <v>4.17</v>
      </c>
      <c r="H557" s="6">
        <f t="shared" si="39"/>
        <v>212.93907027027024</v>
      </c>
      <c r="I557" s="6">
        <f t="shared" si="40"/>
        <v>11.603859459459457</v>
      </c>
      <c r="J557" s="6">
        <f t="shared" si="41"/>
        <v>30.09304216216216</v>
      </c>
      <c r="K557" s="6">
        <f t="shared" si="43"/>
        <v>11.944552417504475</v>
      </c>
    </row>
    <row r="558" spans="1:11" ht="12.75">
      <c r="A558" s="2">
        <v>1916.1</v>
      </c>
      <c r="B558" s="6">
        <v>9.98</v>
      </c>
      <c r="C558" s="12">
        <v>0.5383</v>
      </c>
      <c r="D558" s="12">
        <v>1.422</v>
      </c>
      <c r="E558" s="12">
        <v>11.3</v>
      </c>
      <c r="F558" s="6">
        <f t="shared" si="42"/>
        <v>1916.7916666666251</v>
      </c>
      <c r="G558" s="6">
        <f>G549*3/12+G561*9/12</f>
        <v>4.1850000000000005</v>
      </c>
      <c r="H558" s="6">
        <f t="shared" si="39"/>
        <v>215.65278584070793</v>
      </c>
      <c r="I558" s="6">
        <f t="shared" si="40"/>
        <v>11.63185316814159</v>
      </c>
      <c r="J558" s="6">
        <f t="shared" si="41"/>
        <v>30.727280707964592</v>
      </c>
      <c r="K558" s="6">
        <f t="shared" si="43"/>
        <v>12.045741763370806</v>
      </c>
    </row>
    <row r="559" spans="1:11" ht="12.75">
      <c r="A559" s="2">
        <v>1916.11</v>
      </c>
      <c r="B559" s="6">
        <v>10.21</v>
      </c>
      <c r="C559" s="12">
        <v>0.5492</v>
      </c>
      <c r="D559" s="12">
        <v>1.476</v>
      </c>
      <c r="E559" s="12">
        <v>11.5</v>
      </c>
      <c r="F559" s="6">
        <f t="shared" si="42"/>
        <v>1916.8749999999584</v>
      </c>
      <c r="G559" s="6">
        <f>G549*2/12+G561*10/12</f>
        <v>4.2</v>
      </c>
      <c r="H559" s="6">
        <f t="shared" si="39"/>
        <v>216.78582260869564</v>
      </c>
      <c r="I559" s="6">
        <f t="shared" si="40"/>
        <v>11.660996452173913</v>
      </c>
      <c r="J559" s="6">
        <f t="shared" si="41"/>
        <v>31.33945878260869</v>
      </c>
      <c r="K559" s="6">
        <f t="shared" si="43"/>
        <v>12.05323040323051</v>
      </c>
    </row>
    <row r="560" spans="1:11" ht="12.75">
      <c r="A560" s="2">
        <v>1916.12</v>
      </c>
      <c r="B560" s="6">
        <v>9.8</v>
      </c>
      <c r="C560" s="12">
        <v>0.56</v>
      </c>
      <c r="D560" s="12">
        <v>1.53</v>
      </c>
      <c r="E560" s="12">
        <v>11.6</v>
      </c>
      <c r="F560" s="6">
        <f t="shared" si="42"/>
        <v>1916.9583333332916</v>
      </c>
      <c r="G560" s="6">
        <f>G549*1/12+G561*11/12</f>
        <v>4.215</v>
      </c>
      <c r="H560" s="6">
        <f t="shared" si="39"/>
        <v>206.28662068965517</v>
      </c>
      <c r="I560" s="6">
        <f t="shared" si="40"/>
        <v>11.787806896551723</v>
      </c>
      <c r="J560" s="6">
        <f t="shared" si="41"/>
        <v>32.2059724137931</v>
      </c>
      <c r="K560" s="6">
        <f t="shared" si="43"/>
        <v>11.4135591888495</v>
      </c>
    </row>
    <row r="561" spans="1:11" ht="12.75">
      <c r="A561" s="2">
        <v>1917.01</v>
      </c>
      <c r="B561" s="6">
        <v>9.57</v>
      </c>
      <c r="C561" s="12">
        <v>0.5708</v>
      </c>
      <c r="D561" s="12">
        <v>1.509</v>
      </c>
      <c r="E561" s="12">
        <v>11.7</v>
      </c>
      <c r="F561" s="6">
        <f t="shared" si="42"/>
        <v>1917.041666666625</v>
      </c>
      <c r="G561" s="6">
        <v>4.23</v>
      </c>
      <c r="H561" s="6">
        <f t="shared" si="39"/>
        <v>199.72344615384614</v>
      </c>
      <c r="I561" s="6">
        <f t="shared" si="40"/>
        <v>11.912449641025638</v>
      </c>
      <c r="J561" s="6">
        <f t="shared" si="41"/>
        <v>31.49244307692307</v>
      </c>
      <c r="K561" s="6">
        <f t="shared" si="43"/>
        <v>10.992361427383436</v>
      </c>
    </row>
    <row r="562" spans="1:11" ht="12.75">
      <c r="A562" s="2">
        <v>1917.02</v>
      </c>
      <c r="B562" s="6">
        <v>9.03</v>
      </c>
      <c r="C562" s="12">
        <v>0.5817</v>
      </c>
      <c r="D562" s="12">
        <v>1.488</v>
      </c>
      <c r="E562" s="12">
        <v>12</v>
      </c>
      <c r="F562" s="6">
        <f t="shared" si="42"/>
        <v>1917.1249999999582</v>
      </c>
      <c r="G562" s="6">
        <f>G561*11/12+G573*1/12</f>
        <v>4.258333333333333</v>
      </c>
      <c r="H562" s="6">
        <f t="shared" si="39"/>
        <v>183.74243999999996</v>
      </c>
      <c r="I562" s="6">
        <f t="shared" si="40"/>
        <v>11.836431599999997</v>
      </c>
      <c r="J562" s="6">
        <f t="shared" si="41"/>
        <v>30.277823999999995</v>
      </c>
      <c r="K562" s="6">
        <f t="shared" si="43"/>
        <v>10.063187738735733</v>
      </c>
    </row>
    <row r="563" spans="1:11" ht="12.75">
      <c r="A563" s="2">
        <v>1917.03</v>
      </c>
      <c r="B563" s="6">
        <v>9.31</v>
      </c>
      <c r="C563" s="12">
        <v>0.5925</v>
      </c>
      <c r="D563" s="12">
        <v>1.468</v>
      </c>
      <c r="E563" s="12">
        <v>12</v>
      </c>
      <c r="F563" s="6">
        <f t="shared" si="42"/>
        <v>1917.2083333332914</v>
      </c>
      <c r="G563" s="6">
        <f>G561*10/12+G573*2/12</f>
        <v>4.286666666666667</v>
      </c>
      <c r="H563" s="6">
        <f t="shared" si="39"/>
        <v>189.43988</v>
      </c>
      <c r="I563" s="6">
        <f t="shared" si="40"/>
        <v>12.056189999999999</v>
      </c>
      <c r="J563" s="6">
        <f t="shared" si="41"/>
        <v>29.870863999999994</v>
      </c>
      <c r="K563" s="6">
        <f t="shared" si="43"/>
        <v>10.327157080107886</v>
      </c>
    </row>
    <row r="564" spans="1:11" ht="12.75">
      <c r="A564" s="2">
        <v>1917.04</v>
      </c>
      <c r="B564" s="6">
        <v>9.17</v>
      </c>
      <c r="C564" s="12">
        <v>0.6033</v>
      </c>
      <c r="D564" s="12">
        <v>1.447</v>
      </c>
      <c r="E564" s="12">
        <v>12.6</v>
      </c>
      <c r="F564" s="6">
        <f t="shared" si="42"/>
        <v>1917.2916666666247</v>
      </c>
      <c r="G564" s="6">
        <f>G561*9/12+G573*3/12</f>
        <v>4.315000000000001</v>
      </c>
      <c r="H564" s="6">
        <f t="shared" si="39"/>
        <v>177.70586666666665</v>
      </c>
      <c r="I564" s="6">
        <f t="shared" si="40"/>
        <v>11.691379428571427</v>
      </c>
      <c r="J564" s="6">
        <f t="shared" si="41"/>
        <v>28.041481904761902</v>
      </c>
      <c r="K564" s="6">
        <f t="shared" si="43"/>
        <v>9.644531197281239</v>
      </c>
    </row>
    <row r="565" spans="1:11" ht="12.75">
      <c r="A565" s="2">
        <v>1917.05</v>
      </c>
      <c r="B565" s="6">
        <v>8.86</v>
      </c>
      <c r="C565" s="12">
        <v>0.6142</v>
      </c>
      <c r="D565" s="12">
        <v>1.426</v>
      </c>
      <c r="E565" s="12">
        <v>12.8</v>
      </c>
      <c r="F565" s="6">
        <f t="shared" si="42"/>
        <v>1917.374999999958</v>
      </c>
      <c r="G565" s="6">
        <f>G561*8/12+G573*4/12</f>
        <v>4.343333333333334</v>
      </c>
      <c r="H565" s="6">
        <f t="shared" si="39"/>
        <v>169.01557499999996</v>
      </c>
      <c r="I565" s="6">
        <f t="shared" si="40"/>
        <v>11.716632749999997</v>
      </c>
      <c r="J565" s="6">
        <f t="shared" si="41"/>
        <v>27.202732499999993</v>
      </c>
      <c r="K565" s="6">
        <f t="shared" si="43"/>
        <v>9.138988813373583</v>
      </c>
    </row>
    <row r="566" spans="1:11" ht="12.75">
      <c r="A566" s="2">
        <v>1917.06</v>
      </c>
      <c r="B566" s="6">
        <v>9.04</v>
      </c>
      <c r="C566" s="12">
        <v>0.625</v>
      </c>
      <c r="D566" s="12">
        <v>1.405</v>
      </c>
      <c r="E566" s="12">
        <v>13</v>
      </c>
      <c r="F566" s="6">
        <f t="shared" si="42"/>
        <v>1917.4583333332912</v>
      </c>
      <c r="G566" s="6">
        <f>G561*7/12+G573*5/12</f>
        <v>4.371666666666667</v>
      </c>
      <c r="H566" s="6">
        <f t="shared" si="39"/>
        <v>169.79623384615383</v>
      </c>
      <c r="I566" s="6">
        <f t="shared" si="40"/>
        <v>11.739230769230769</v>
      </c>
      <c r="J566" s="6">
        <f t="shared" si="41"/>
        <v>26.389790769230764</v>
      </c>
      <c r="K566" s="6">
        <f t="shared" si="43"/>
        <v>9.148220259539587</v>
      </c>
    </row>
    <row r="567" spans="1:11" ht="12.75">
      <c r="A567" s="2">
        <v>1917.07</v>
      </c>
      <c r="B567" s="6">
        <v>8.79</v>
      </c>
      <c r="C567" s="12">
        <v>0.6358</v>
      </c>
      <c r="D567" s="12">
        <v>1.384</v>
      </c>
      <c r="E567" s="12">
        <v>12.8</v>
      </c>
      <c r="F567" s="6">
        <f t="shared" si="42"/>
        <v>1917.5416666666245</v>
      </c>
      <c r="G567" s="6">
        <f>G561*6/12+G573*6/12</f>
        <v>4.4</v>
      </c>
      <c r="H567" s="6">
        <f t="shared" si="39"/>
        <v>167.68023749999992</v>
      </c>
      <c r="I567" s="6">
        <f t="shared" si="40"/>
        <v>12.128679749999996</v>
      </c>
      <c r="J567" s="6">
        <f t="shared" si="41"/>
        <v>26.40152999999999</v>
      </c>
      <c r="K567" s="6">
        <f t="shared" si="43"/>
        <v>9.003472377228807</v>
      </c>
    </row>
    <row r="568" spans="1:11" ht="12.75">
      <c r="A568" s="2">
        <v>1917.08</v>
      </c>
      <c r="B568" s="6">
        <v>8.53</v>
      </c>
      <c r="C568" s="12">
        <v>0.6467</v>
      </c>
      <c r="D568" s="12">
        <v>1.363</v>
      </c>
      <c r="E568" s="12">
        <v>13</v>
      </c>
      <c r="F568" s="6">
        <f t="shared" si="42"/>
        <v>1917.6249999999577</v>
      </c>
      <c r="G568" s="6">
        <f>G561*5/12+G573*7/12</f>
        <v>4.428333333333334</v>
      </c>
      <c r="H568" s="6">
        <f t="shared" si="39"/>
        <v>160.21702153846152</v>
      </c>
      <c r="I568" s="6">
        <f t="shared" si="40"/>
        <v>12.14681686153846</v>
      </c>
      <c r="J568" s="6">
        <f t="shared" si="41"/>
        <v>25.60091446153846</v>
      </c>
      <c r="K568" s="6">
        <f t="shared" si="43"/>
        <v>8.572680466753786</v>
      </c>
    </row>
    <row r="569" spans="1:11" ht="12.75">
      <c r="A569" s="2">
        <v>1917.09</v>
      </c>
      <c r="B569" s="6">
        <v>8.12</v>
      </c>
      <c r="C569" s="12">
        <v>0.6575</v>
      </c>
      <c r="D569" s="12">
        <v>1.343</v>
      </c>
      <c r="E569" s="12">
        <v>13.3</v>
      </c>
      <c r="F569" s="6">
        <f t="shared" si="42"/>
        <v>1917.708333333291</v>
      </c>
      <c r="G569" s="6">
        <f>G561*4/12+G573*8/12</f>
        <v>4.456666666666667</v>
      </c>
      <c r="H569" s="6">
        <f t="shared" si="39"/>
        <v>149.07587368421048</v>
      </c>
      <c r="I569" s="6">
        <f t="shared" si="40"/>
        <v>12.07110676691729</v>
      </c>
      <c r="J569" s="6">
        <f t="shared" si="41"/>
        <v>24.656268270676684</v>
      </c>
      <c r="K569" s="6">
        <f t="shared" si="43"/>
        <v>7.950823264217067</v>
      </c>
    </row>
    <row r="570" spans="1:11" ht="12.75">
      <c r="A570" s="2">
        <v>1917.1</v>
      </c>
      <c r="B570" s="6">
        <v>7.68</v>
      </c>
      <c r="C570" s="12">
        <v>0.6683</v>
      </c>
      <c r="D570" s="12">
        <v>1.322</v>
      </c>
      <c r="E570" s="12">
        <v>13.5</v>
      </c>
      <c r="F570" s="6">
        <f t="shared" si="42"/>
        <v>1917.7916666666242</v>
      </c>
      <c r="G570" s="6">
        <f>G561*3/12+G573*9/12</f>
        <v>4.485</v>
      </c>
      <c r="H570" s="6">
        <f t="shared" si="39"/>
        <v>138.9090133333333</v>
      </c>
      <c r="I570" s="6">
        <f t="shared" si="40"/>
        <v>12.087616355555554</v>
      </c>
      <c r="J570" s="6">
        <f t="shared" si="41"/>
        <v>23.911160888888887</v>
      </c>
      <c r="K570" s="6">
        <f t="shared" si="43"/>
        <v>7.387133711108146</v>
      </c>
    </row>
    <row r="571" spans="1:11" ht="12.75">
      <c r="A571" s="2">
        <v>1917.11</v>
      </c>
      <c r="B571" s="6">
        <v>7.04</v>
      </c>
      <c r="C571" s="12">
        <v>0.6792</v>
      </c>
      <c r="D571" s="12">
        <v>1.301</v>
      </c>
      <c r="E571" s="12">
        <v>13.5</v>
      </c>
      <c r="F571" s="6">
        <f t="shared" si="42"/>
        <v>1917.8749999999575</v>
      </c>
      <c r="G571" s="6">
        <f>G561*2/12+G573*10/12</f>
        <v>4.513333333333334</v>
      </c>
      <c r="H571" s="6">
        <f t="shared" si="39"/>
        <v>127.3332622222222</v>
      </c>
      <c r="I571" s="6">
        <f t="shared" si="40"/>
        <v>12.284765866666666</v>
      </c>
      <c r="J571" s="6">
        <f t="shared" si="41"/>
        <v>23.531331555555553</v>
      </c>
      <c r="K571" s="6">
        <f t="shared" si="43"/>
        <v>6.753013604774309</v>
      </c>
    </row>
    <row r="572" spans="1:11" ht="12.75">
      <c r="A572" s="2">
        <v>1917.12</v>
      </c>
      <c r="B572" s="6">
        <v>6.8</v>
      </c>
      <c r="C572" s="12">
        <v>0.69</v>
      </c>
      <c r="D572" s="12">
        <v>1.28</v>
      </c>
      <c r="E572" s="12">
        <v>13.7</v>
      </c>
      <c r="F572" s="6">
        <f t="shared" si="42"/>
        <v>1917.9583333332907</v>
      </c>
      <c r="G572" s="6">
        <f>G561*1/12+G573*11/12</f>
        <v>4.541666666666667</v>
      </c>
      <c r="H572" s="6">
        <f t="shared" si="39"/>
        <v>121.19684671532846</v>
      </c>
      <c r="I572" s="6">
        <f t="shared" si="40"/>
        <v>12.297915328467152</v>
      </c>
      <c r="J572" s="6">
        <f t="shared" si="41"/>
        <v>22.813524087591237</v>
      </c>
      <c r="K572" s="6">
        <f t="shared" si="43"/>
        <v>6.412593898119821</v>
      </c>
    </row>
    <row r="573" spans="1:11" ht="12.75">
      <c r="A573" s="2">
        <v>1918.01</v>
      </c>
      <c r="B573" s="6">
        <v>7.21</v>
      </c>
      <c r="C573" s="12">
        <v>0.68</v>
      </c>
      <c r="D573" s="12">
        <v>1.256</v>
      </c>
      <c r="E573" s="12">
        <v>14</v>
      </c>
      <c r="F573" s="6">
        <f t="shared" si="42"/>
        <v>1918.041666666624</v>
      </c>
      <c r="G573" s="6">
        <v>4.57</v>
      </c>
      <c r="H573" s="6">
        <f t="shared" si="39"/>
        <v>125.75063999999998</v>
      </c>
      <c r="I573" s="6">
        <f t="shared" si="40"/>
        <v>11.859977142857142</v>
      </c>
      <c r="J573" s="6">
        <f t="shared" si="41"/>
        <v>21.906075428571427</v>
      </c>
      <c r="K573" s="6">
        <f t="shared" si="43"/>
        <v>6.640646028655352</v>
      </c>
    </row>
    <row r="574" spans="1:11" ht="12.75">
      <c r="A574" s="2">
        <v>1918.02</v>
      </c>
      <c r="B574" s="6">
        <v>7.43</v>
      </c>
      <c r="C574" s="12">
        <v>0.67</v>
      </c>
      <c r="D574" s="12">
        <v>1.232</v>
      </c>
      <c r="E574" s="12">
        <v>14.1</v>
      </c>
      <c r="F574" s="6">
        <f t="shared" si="42"/>
        <v>1918.1249999999573</v>
      </c>
      <c r="G574" s="6">
        <f>G573*11/12+G585*1/12</f>
        <v>4.564166666666667</v>
      </c>
      <c r="H574" s="6">
        <f t="shared" si="39"/>
        <v>128.66862978723404</v>
      </c>
      <c r="I574" s="6">
        <f t="shared" si="40"/>
        <v>11.602689361702128</v>
      </c>
      <c r="J574" s="6">
        <f t="shared" si="41"/>
        <v>21.335094468085103</v>
      </c>
      <c r="K574" s="6">
        <f t="shared" si="43"/>
        <v>6.7843435516302835</v>
      </c>
    </row>
    <row r="575" spans="1:11" ht="12.75">
      <c r="A575" s="2">
        <v>1918.03</v>
      </c>
      <c r="B575" s="6">
        <v>7.28</v>
      </c>
      <c r="C575" s="12">
        <v>0.66</v>
      </c>
      <c r="D575" s="12">
        <v>1.208</v>
      </c>
      <c r="E575" s="12">
        <v>14</v>
      </c>
      <c r="F575" s="6">
        <f t="shared" si="42"/>
        <v>1918.2083333332905</v>
      </c>
      <c r="G575" s="6">
        <f>G573*10/12+G585*2/12</f>
        <v>4.558333333333334</v>
      </c>
      <c r="H575" s="6">
        <f t="shared" si="39"/>
        <v>126.97151999999998</v>
      </c>
      <c r="I575" s="6">
        <f t="shared" si="40"/>
        <v>11.511154285714284</v>
      </c>
      <c r="J575" s="6">
        <f t="shared" si="41"/>
        <v>21.068900571428568</v>
      </c>
      <c r="K575" s="6">
        <f t="shared" si="43"/>
        <v>6.686355760455894</v>
      </c>
    </row>
    <row r="576" spans="1:11" ht="12.75">
      <c r="A576" s="2">
        <v>1918.04</v>
      </c>
      <c r="B576" s="6">
        <v>7.21</v>
      </c>
      <c r="C576" s="12">
        <v>0.65</v>
      </c>
      <c r="D576" s="12">
        <v>1.183</v>
      </c>
      <c r="E576" s="12">
        <v>14.2</v>
      </c>
      <c r="F576" s="6">
        <f t="shared" si="42"/>
        <v>1918.2916666666238</v>
      </c>
      <c r="G576" s="6">
        <f>G573*9/12+G585*3/12</f>
        <v>4.5525</v>
      </c>
      <c r="H576" s="6">
        <f t="shared" si="39"/>
        <v>123.9795042253521</v>
      </c>
      <c r="I576" s="6">
        <f t="shared" si="40"/>
        <v>11.17707042253521</v>
      </c>
      <c r="J576" s="6">
        <f t="shared" si="41"/>
        <v>20.34226816901408</v>
      </c>
      <c r="K576" s="6">
        <f t="shared" si="43"/>
        <v>6.520727730547161</v>
      </c>
    </row>
    <row r="577" spans="1:11" ht="12.75">
      <c r="A577" s="2">
        <v>1918.05</v>
      </c>
      <c r="B577" s="6">
        <v>7.44</v>
      </c>
      <c r="C577" s="12">
        <v>0.64</v>
      </c>
      <c r="D577" s="12">
        <v>1.159</v>
      </c>
      <c r="E577" s="12">
        <v>14.5</v>
      </c>
      <c r="F577" s="6">
        <f t="shared" si="42"/>
        <v>1918.374999999957</v>
      </c>
      <c r="G577" s="6">
        <f>G573*8/12+G585*4/12</f>
        <v>4.546666666666667</v>
      </c>
      <c r="H577" s="6">
        <f t="shared" si="39"/>
        <v>125.28754758620688</v>
      </c>
      <c r="I577" s="6">
        <f t="shared" si="40"/>
        <v>10.77742344827586</v>
      </c>
      <c r="J577" s="6">
        <f t="shared" si="41"/>
        <v>19.51724027586207</v>
      </c>
      <c r="K577" s="6">
        <f t="shared" si="43"/>
        <v>6.582363231621084</v>
      </c>
    </row>
    <row r="578" spans="1:11" ht="12.75">
      <c r="A578" s="2">
        <v>1918.06</v>
      </c>
      <c r="B578" s="6">
        <v>7.45</v>
      </c>
      <c r="C578" s="12">
        <v>0.63</v>
      </c>
      <c r="D578" s="12">
        <v>1.135</v>
      </c>
      <c r="E578" s="12">
        <v>14.7</v>
      </c>
      <c r="F578" s="6">
        <f t="shared" si="42"/>
        <v>1918.4583333332903</v>
      </c>
      <c r="G578" s="6">
        <f>G573*7/12+G585*5/12</f>
        <v>4.5408333333333335</v>
      </c>
      <c r="H578" s="6">
        <f t="shared" si="39"/>
        <v>123.7490612244898</v>
      </c>
      <c r="I578" s="6">
        <f t="shared" si="40"/>
        <v>10.464685714285713</v>
      </c>
      <c r="J578" s="6">
        <f t="shared" si="41"/>
        <v>18.853044897959183</v>
      </c>
      <c r="K578" s="6">
        <f t="shared" si="43"/>
        <v>6.496291318641058</v>
      </c>
    </row>
    <row r="579" spans="1:11" ht="12.75">
      <c r="A579" s="2">
        <v>1918.07</v>
      </c>
      <c r="B579" s="6">
        <v>7.51</v>
      </c>
      <c r="C579" s="12">
        <v>0.62</v>
      </c>
      <c r="D579" s="12">
        <v>1.111</v>
      </c>
      <c r="E579" s="12">
        <v>15.1</v>
      </c>
      <c r="F579" s="6">
        <f t="shared" si="42"/>
        <v>1918.5416666666235</v>
      </c>
      <c r="G579" s="6">
        <f>G573*6/12+G585*6/12</f>
        <v>4.535</v>
      </c>
      <c r="H579" s="6">
        <f t="shared" si="39"/>
        <v>121.44117615894038</v>
      </c>
      <c r="I579" s="6">
        <f t="shared" si="40"/>
        <v>10.025769536423839</v>
      </c>
      <c r="J579" s="6">
        <f t="shared" si="41"/>
        <v>17.96553218543046</v>
      </c>
      <c r="K579" s="6">
        <f t="shared" si="43"/>
        <v>6.37132409384899</v>
      </c>
    </row>
    <row r="580" spans="1:11" ht="12.75">
      <c r="A580" s="2">
        <v>1918.08</v>
      </c>
      <c r="B580" s="6">
        <v>7.58</v>
      </c>
      <c r="C580" s="12">
        <v>0.61</v>
      </c>
      <c r="D580" s="12">
        <v>1.087</v>
      </c>
      <c r="E580" s="12">
        <v>15.4</v>
      </c>
      <c r="F580" s="6">
        <f t="shared" si="42"/>
        <v>1918.6249999999568</v>
      </c>
      <c r="G580" s="6">
        <f>G573*5/12+G585*7/12</f>
        <v>4.529166666666667</v>
      </c>
      <c r="H580" s="6">
        <f t="shared" si="39"/>
        <v>120.18532987012985</v>
      </c>
      <c r="I580" s="6">
        <f t="shared" si="40"/>
        <v>9.671906493506492</v>
      </c>
      <c r="J580" s="6">
        <f t="shared" si="41"/>
        <v>17.235020259740256</v>
      </c>
      <c r="K580" s="6">
        <f t="shared" si="43"/>
        <v>6.303073760914594</v>
      </c>
    </row>
    <row r="581" spans="1:11" ht="12.75">
      <c r="A581" s="2">
        <v>1918.09</v>
      </c>
      <c r="B581" s="6">
        <v>7.54</v>
      </c>
      <c r="C581" s="12">
        <v>0.6</v>
      </c>
      <c r="D581" s="12">
        <v>1.063</v>
      </c>
      <c r="E581" s="12">
        <v>15.7</v>
      </c>
      <c r="F581" s="6">
        <f t="shared" si="42"/>
        <v>1918.70833333329</v>
      </c>
      <c r="G581" s="6">
        <f>G573*4/12+G585*8/12</f>
        <v>4.523333333333333</v>
      </c>
      <c r="H581" s="6">
        <f t="shared" si="39"/>
        <v>117.26669044585985</v>
      </c>
      <c r="I581" s="6">
        <f t="shared" si="40"/>
        <v>9.33156687898089</v>
      </c>
      <c r="J581" s="6">
        <f t="shared" si="41"/>
        <v>16.532425987261142</v>
      </c>
      <c r="K581" s="6">
        <f t="shared" si="43"/>
        <v>6.149170562431681</v>
      </c>
    </row>
    <row r="582" spans="1:11" ht="12.75">
      <c r="A582" s="2">
        <v>1918.1</v>
      </c>
      <c r="B582" s="6">
        <v>7.86</v>
      </c>
      <c r="C582" s="12">
        <v>0.59</v>
      </c>
      <c r="D582" s="12">
        <v>1.038</v>
      </c>
      <c r="E582" s="12">
        <v>16</v>
      </c>
      <c r="F582" s="6">
        <f t="shared" si="42"/>
        <v>1918.7916666666233</v>
      </c>
      <c r="G582" s="6">
        <f>G573*3/12+G585*9/12</f>
        <v>4.5175</v>
      </c>
      <c r="H582" s="6">
        <f t="shared" si="39"/>
        <v>119.95145999999998</v>
      </c>
      <c r="I582" s="6">
        <f t="shared" si="40"/>
        <v>9.003989999999998</v>
      </c>
      <c r="J582" s="6">
        <f t="shared" si="41"/>
        <v>15.840917999999999</v>
      </c>
      <c r="K582" s="6">
        <f t="shared" si="43"/>
        <v>6.290515321191323</v>
      </c>
    </row>
    <row r="583" spans="1:11" ht="12.75">
      <c r="A583" s="2">
        <v>1918.11</v>
      </c>
      <c r="B583" s="6">
        <v>8.06</v>
      </c>
      <c r="C583" s="12">
        <v>0.58</v>
      </c>
      <c r="D583" s="12">
        <v>1.014</v>
      </c>
      <c r="E583" s="12">
        <v>16.3</v>
      </c>
      <c r="F583" s="6">
        <f t="shared" si="42"/>
        <v>1918.8749999999566</v>
      </c>
      <c r="G583" s="6">
        <f>G573*2/12+G585*10/12</f>
        <v>4.511666666666667</v>
      </c>
      <c r="H583" s="6">
        <f t="shared" si="39"/>
        <v>120.7397889570552</v>
      </c>
      <c r="I583" s="6">
        <f t="shared" si="40"/>
        <v>8.688471165644168</v>
      </c>
      <c r="J583" s="6">
        <f t="shared" si="41"/>
        <v>15.18984441717791</v>
      </c>
      <c r="K583" s="6">
        <f t="shared" si="43"/>
        <v>6.333327495354157</v>
      </c>
    </row>
    <row r="584" spans="1:11" ht="12.75">
      <c r="A584" s="2">
        <v>1918.12</v>
      </c>
      <c r="B584" s="6">
        <v>7.9</v>
      </c>
      <c r="C584" s="12">
        <v>0.57</v>
      </c>
      <c r="D584" s="12">
        <v>0.99</v>
      </c>
      <c r="E584" s="12">
        <v>16.5</v>
      </c>
      <c r="F584" s="6">
        <f t="shared" si="42"/>
        <v>1918.9583333332898</v>
      </c>
      <c r="G584" s="6">
        <f>G573*1/12+G585*11/12</f>
        <v>4.505833333333333</v>
      </c>
      <c r="H584" s="6">
        <f t="shared" si="39"/>
        <v>116.90850909090908</v>
      </c>
      <c r="I584" s="6">
        <f t="shared" si="40"/>
        <v>8.435170909090907</v>
      </c>
      <c r="J584" s="6">
        <f t="shared" si="41"/>
        <v>14.650559999999999</v>
      </c>
      <c r="K584" s="6">
        <f t="shared" si="43"/>
        <v>6.134580411283433</v>
      </c>
    </row>
    <row r="585" spans="1:11" ht="12.75">
      <c r="A585" s="2">
        <v>1919.01</v>
      </c>
      <c r="B585" s="6">
        <v>7.85</v>
      </c>
      <c r="C585" s="12">
        <v>0.5667</v>
      </c>
      <c r="D585" s="12">
        <v>0.985</v>
      </c>
      <c r="E585" s="12">
        <v>16.5</v>
      </c>
      <c r="F585" s="6">
        <f t="shared" si="42"/>
        <v>1919.041666666623</v>
      </c>
      <c r="G585" s="6">
        <v>4.5</v>
      </c>
      <c r="H585" s="6">
        <f t="shared" si="39"/>
        <v>116.16858181818179</v>
      </c>
      <c r="I585" s="6">
        <f t="shared" si="40"/>
        <v>8.386335709090906</v>
      </c>
      <c r="J585" s="6">
        <f t="shared" si="41"/>
        <v>14.576567272727269</v>
      </c>
      <c r="K585" s="6">
        <f t="shared" si="43"/>
        <v>6.098467639950105</v>
      </c>
    </row>
    <row r="586" spans="1:11" ht="12.75">
      <c r="A586" s="2">
        <v>1919.02</v>
      </c>
      <c r="B586" s="6">
        <v>7.88</v>
      </c>
      <c r="C586" s="12">
        <v>0.5633</v>
      </c>
      <c r="D586" s="12">
        <v>0.98</v>
      </c>
      <c r="E586" s="12">
        <v>16.2</v>
      </c>
      <c r="F586" s="6">
        <f t="shared" si="42"/>
        <v>1919.1249999999563</v>
      </c>
      <c r="G586" s="6">
        <f>G585*11/12+G597*1/12</f>
        <v>4.539166666666667</v>
      </c>
      <c r="H586" s="6">
        <f aca="true" t="shared" si="44" ref="H586:H649">B586*$E$1764/E586</f>
        <v>118.77202962962961</v>
      </c>
      <c r="I586" s="6">
        <f aca="true" t="shared" si="45" ref="I586:I649">C586*$E$1764/E586</f>
        <v>8.490391407407406</v>
      </c>
      <c r="J586" s="6">
        <f aca="true" t="shared" si="46" ref="J586:J649">D586*$E$1764/E586</f>
        <v>14.771140740740739</v>
      </c>
      <c r="K586" s="6">
        <f t="shared" si="43"/>
        <v>6.239692771364981</v>
      </c>
    </row>
    <row r="587" spans="1:11" ht="12.75">
      <c r="A587" s="2">
        <v>1919.03</v>
      </c>
      <c r="B587" s="6">
        <v>8.12</v>
      </c>
      <c r="C587" s="12">
        <v>0.56</v>
      </c>
      <c r="D587" s="12">
        <v>0.975</v>
      </c>
      <c r="E587" s="12">
        <v>16.4</v>
      </c>
      <c r="F587" s="6">
        <f aca="true" t="shared" si="47" ref="F587:F650">F586+1/12</f>
        <v>1919.2083333332896</v>
      </c>
      <c r="G587" s="6">
        <f>G585*10/12+G597*2/12</f>
        <v>4.578333333333333</v>
      </c>
      <c r="H587" s="6">
        <f t="shared" si="44"/>
        <v>120.89689756097559</v>
      </c>
      <c r="I587" s="6">
        <f t="shared" si="45"/>
        <v>8.337717073170731</v>
      </c>
      <c r="J587" s="6">
        <f t="shared" si="46"/>
        <v>14.516560975609755</v>
      </c>
      <c r="K587" s="6">
        <f t="shared" si="43"/>
        <v>6.356074004869146</v>
      </c>
    </row>
    <row r="588" spans="1:11" ht="12.75">
      <c r="A588" s="2">
        <v>1919.04</v>
      </c>
      <c r="B588" s="6">
        <v>8.39</v>
      </c>
      <c r="C588" s="12">
        <v>0.5567</v>
      </c>
      <c r="D588" s="12">
        <v>0.97</v>
      </c>
      <c r="E588" s="12">
        <v>16.7</v>
      </c>
      <c r="F588" s="6">
        <f t="shared" si="47"/>
        <v>1919.2916666666229</v>
      </c>
      <c r="G588" s="6">
        <f>G585*9/12+G597*3/12</f>
        <v>4.6175</v>
      </c>
      <c r="H588" s="6">
        <f t="shared" si="44"/>
        <v>122.67285269461077</v>
      </c>
      <c r="I588" s="6">
        <f t="shared" si="45"/>
        <v>8.139687377245508</v>
      </c>
      <c r="J588" s="6">
        <f t="shared" si="46"/>
        <v>14.182677844311376</v>
      </c>
      <c r="K588" s="6">
        <f t="shared" si="43"/>
        <v>6.456139555819278</v>
      </c>
    </row>
    <row r="589" spans="1:11" ht="12.75">
      <c r="A589" s="2">
        <v>1919.05</v>
      </c>
      <c r="B589" s="6">
        <v>8.97</v>
      </c>
      <c r="C589" s="12">
        <v>0.5533</v>
      </c>
      <c r="D589" s="12">
        <v>0.965</v>
      </c>
      <c r="E589" s="12">
        <v>16.9</v>
      </c>
      <c r="F589" s="6">
        <f t="shared" si="47"/>
        <v>1919.3749999999561</v>
      </c>
      <c r="G589" s="6">
        <f>G585*8/12+G597*4/12</f>
        <v>4.656666666666666</v>
      </c>
      <c r="H589" s="6">
        <f t="shared" si="44"/>
        <v>129.6011076923077</v>
      </c>
      <c r="I589" s="6">
        <f t="shared" si="45"/>
        <v>7.994235550295857</v>
      </c>
      <c r="J589" s="6">
        <f t="shared" si="46"/>
        <v>13.942594082840234</v>
      </c>
      <c r="K589" s="6">
        <f t="shared" si="43"/>
        <v>6.829002261482033</v>
      </c>
    </row>
    <row r="590" spans="1:11" ht="12.75">
      <c r="A590" s="2">
        <v>1919.06</v>
      </c>
      <c r="B590" s="6">
        <v>9.21</v>
      </c>
      <c r="C590" s="12">
        <v>0.55</v>
      </c>
      <c r="D590" s="12">
        <v>0.96</v>
      </c>
      <c r="E590" s="12">
        <v>16.9</v>
      </c>
      <c r="F590" s="6">
        <f t="shared" si="47"/>
        <v>1919.4583333332894</v>
      </c>
      <c r="G590" s="6">
        <f>G585*7/12+G597*5/12</f>
        <v>4.695833333333333</v>
      </c>
      <c r="H590" s="6">
        <f t="shared" si="44"/>
        <v>133.0686958579882</v>
      </c>
      <c r="I590" s="6">
        <f t="shared" si="45"/>
        <v>7.946556213017751</v>
      </c>
      <c r="J590" s="6">
        <f t="shared" si="46"/>
        <v>13.870352662721892</v>
      </c>
      <c r="K590" s="6">
        <f t="shared" si="43"/>
        <v>7.021615214784136</v>
      </c>
    </row>
    <row r="591" spans="1:11" ht="12.75">
      <c r="A591" s="2">
        <v>1919.07</v>
      </c>
      <c r="B591" s="6">
        <v>9.51</v>
      </c>
      <c r="C591" s="12">
        <v>0.5467</v>
      </c>
      <c r="D591" s="12">
        <v>0.955</v>
      </c>
      <c r="E591" s="12">
        <v>17.4</v>
      </c>
      <c r="F591" s="6">
        <f t="shared" si="47"/>
        <v>1919.5416666666226</v>
      </c>
      <c r="G591" s="6">
        <f>G585*6/12+G597*6/12</f>
        <v>4.734999999999999</v>
      </c>
      <c r="H591" s="6">
        <f t="shared" si="44"/>
        <v>133.45481379310345</v>
      </c>
      <c r="I591" s="6">
        <f t="shared" si="45"/>
        <v>7.671897655172414</v>
      </c>
      <c r="J591" s="6">
        <f t="shared" si="46"/>
        <v>13.401613793103447</v>
      </c>
      <c r="K591" s="6">
        <f t="shared" si="43"/>
        <v>7.052837165446316</v>
      </c>
    </row>
    <row r="592" spans="1:11" ht="12.75">
      <c r="A592" s="2">
        <v>1919.08</v>
      </c>
      <c r="B592" s="6">
        <v>8.87</v>
      </c>
      <c r="C592" s="12">
        <v>0.5433</v>
      </c>
      <c r="D592" s="12">
        <v>0.95</v>
      </c>
      <c r="E592" s="12">
        <v>17.7</v>
      </c>
      <c r="F592" s="6">
        <f t="shared" si="47"/>
        <v>1919.624999999956</v>
      </c>
      <c r="G592" s="6">
        <f>G585*5/12+G597*7/12</f>
        <v>4.774166666666666</v>
      </c>
      <c r="H592" s="6">
        <f t="shared" si="44"/>
        <v>122.36390508474574</v>
      </c>
      <c r="I592" s="6">
        <f t="shared" si="45"/>
        <v>7.494961627118643</v>
      </c>
      <c r="J592" s="6">
        <f t="shared" si="46"/>
        <v>13.105491525423727</v>
      </c>
      <c r="K592" s="6">
        <f t="shared" si="43"/>
        <v>6.479131101705281</v>
      </c>
    </row>
    <row r="593" spans="1:11" ht="12.75">
      <c r="A593" s="2">
        <v>1919.09</v>
      </c>
      <c r="B593" s="6">
        <v>9.01</v>
      </c>
      <c r="C593" s="12">
        <v>0.54</v>
      </c>
      <c r="D593" s="12">
        <v>0.945</v>
      </c>
      <c r="E593" s="12">
        <v>17.8</v>
      </c>
      <c r="F593" s="6">
        <f t="shared" si="47"/>
        <v>1919.7083333332891</v>
      </c>
      <c r="G593" s="6">
        <f>G585*4/12+G597*8/12</f>
        <v>4.813333333333333</v>
      </c>
      <c r="H593" s="6">
        <f t="shared" si="44"/>
        <v>123.59695280898873</v>
      </c>
      <c r="I593" s="6">
        <f t="shared" si="45"/>
        <v>7.4075865168539305</v>
      </c>
      <c r="J593" s="6">
        <f t="shared" si="46"/>
        <v>12.963276404494378</v>
      </c>
      <c r="K593" s="6">
        <f t="shared" si="43"/>
        <v>6.558481672061266</v>
      </c>
    </row>
    <row r="594" spans="1:11" ht="12.75">
      <c r="A594" s="2">
        <v>1919.1</v>
      </c>
      <c r="B594" s="6">
        <v>9.47</v>
      </c>
      <c r="C594" s="12">
        <v>0.5367</v>
      </c>
      <c r="D594" s="12">
        <v>0.94</v>
      </c>
      <c r="E594" s="12">
        <v>18.1</v>
      </c>
      <c r="F594" s="6">
        <f t="shared" si="47"/>
        <v>1919.7916666666224</v>
      </c>
      <c r="G594" s="6">
        <f>G585*3/12+G597*9/12</f>
        <v>4.852499999999999</v>
      </c>
      <c r="H594" s="6">
        <f t="shared" si="44"/>
        <v>127.7539624309392</v>
      </c>
      <c r="I594" s="6">
        <f t="shared" si="45"/>
        <v>7.240290563535909</v>
      </c>
      <c r="J594" s="6">
        <f t="shared" si="46"/>
        <v>12.680963535911598</v>
      </c>
      <c r="K594" s="6">
        <f aca="true" t="shared" si="48" ref="K594:K657">H594/AVERAGE(J474:J593)</f>
        <v>6.7947041999493045</v>
      </c>
    </row>
    <row r="595" spans="1:11" ht="12.75">
      <c r="A595" s="2">
        <v>1919.11</v>
      </c>
      <c r="B595" s="6">
        <v>9.19</v>
      </c>
      <c r="C595" s="12">
        <v>0.5333</v>
      </c>
      <c r="D595" s="12">
        <v>0.935</v>
      </c>
      <c r="E595" s="12">
        <v>18.5</v>
      </c>
      <c r="F595" s="6">
        <f t="shared" si="47"/>
        <v>1919.8749999999557</v>
      </c>
      <c r="G595" s="6">
        <f>G585*2/12+G597*10/12</f>
        <v>4.891666666666667</v>
      </c>
      <c r="H595" s="6">
        <f t="shared" si="44"/>
        <v>121.29607783783781</v>
      </c>
      <c r="I595" s="6">
        <f t="shared" si="45"/>
        <v>7.038868151351349</v>
      </c>
      <c r="J595" s="6">
        <f t="shared" si="46"/>
        <v>12.340787027027027</v>
      </c>
      <c r="K595" s="6">
        <f t="shared" si="48"/>
        <v>6.467022574133137</v>
      </c>
    </row>
    <row r="596" spans="1:11" ht="12.75">
      <c r="A596" s="2">
        <v>1919.12</v>
      </c>
      <c r="B596" s="6">
        <v>8.92</v>
      </c>
      <c r="C596" s="12">
        <v>0.53</v>
      </c>
      <c r="D596" s="12">
        <v>0.93</v>
      </c>
      <c r="E596" s="12">
        <v>18.9</v>
      </c>
      <c r="F596" s="6">
        <f t="shared" si="47"/>
        <v>1919.958333333289</v>
      </c>
      <c r="G596" s="6">
        <f>G585*1/12+G597*11/12</f>
        <v>4.930833333333333</v>
      </c>
      <c r="H596" s="6">
        <f t="shared" si="44"/>
        <v>115.24073650793649</v>
      </c>
      <c r="I596" s="6">
        <f t="shared" si="45"/>
        <v>6.847263492063492</v>
      </c>
      <c r="J596" s="6">
        <f t="shared" si="46"/>
        <v>12.015009523809525</v>
      </c>
      <c r="K596" s="6">
        <f t="shared" si="48"/>
        <v>6.1607170337991795</v>
      </c>
    </row>
    <row r="597" spans="1:11" ht="12.75">
      <c r="A597" s="2">
        <v>1920.01</v>
      </c>
      <c r="B597" s="6">
        <v>8.83</v>
      </c>
      <c r="C597" s="12">
        <v>0.5283</v>
      </c>
      <c r="D597" s="12">
        <v>0.9192</v>
      </c>
      <c r="E597" s="12">
        <v>19.3</v>
      </c>
      <c r="F597" s="6">
        <f t="shared" si="47"/>
        <v>1920.0416666666222</v>
      </c>
      <c r="G597" s="6">
        <v>4.97</v>
      </c>
      <c r="H597" s="6">
        <f t="shared" si="44"/>
        <v>111.71368290155439</v>
      </c>
      <c r="I597" s="6">
        <f t="shared" si="45"/>
        <v>6.683843564766837</v>
      </c>
      <c r="J597" s="6">
        <f t="shared" si="46"/>
        <v>11.62935643523316</v>
      </c>
      <c r="K597" s="6">
        <f t="shared" si="48"/>
        <v>5.989667771139443</v>
      </c>
    </row>
    <row r="598" spans="1:11" ht="12.75">
      <c r="A598" s="2">
        <v>1920.02</v>
      </c>
      <c r="B598" s="6">
        <v>8.1</v>
      </c>
      <c r="C598" s="12">
        <v>0.5267</v>
      </c>
      <c r="D598" s="12">
        <v>0.9083</v>
      </c>
      <c r="E598" s="12">
        <v>19.5</v>
      </c>
      <c r="F598" s="6">
        <f t="shared" si="47"/>
        <v>1920.1249999999554</v>
      </c>
      <c r="G598" s="6">
        <f>G597*11/12+G609*1/12</f>
        <v>4.9799999999999995</v>
      </c>
      <c r="H598" s="6">
        <f t="shared" si="44"/>
        <v>101.42695384615384</v>
      </c>
      <c r="I598" s="6">
        <f t="shared" si="45"/>
        <v>6.595256369230768</v>
      </c>
      <c r="J598" s="6">
        <f t="shared" si="46"/>
        <v>11.37359286153846</v>
      </c>
      <c r="K598" s="6">
        <f t="shared" si="48"/>
        <v>5.455347649907775</v>
      </c>
    </row>
    <row r="599" spans="1:11" ht="12.75">
      <c r="A599" s="2">
        <v>1920.03</v>
      </c>
      <c r="B599" s="6">
        <v>8.67</v>
      </c>
      <c r="C599" s="12">
        <v>0.525</v>
      </c>
      <c r="D599" s="12">
        <v>0.8975</v>
      </c>
      <c r="E599" s="12">
        <v>19.7</v>
      </c>
      <c r="F599" s="6">
        <f t="shared" si="47"/>
        <v>1920.2083333332887</v>
      </c>
      <c r="G599" s="6">
        <f>G597*10/12+G609*2/12</f>
        <v>4.99</v>
      </c>
      <c r="H599" s="6">
        <f t="shared" si="44"/>
        <v>107.46222944162434</v>
      </c>
      <c r="I599" s="6">
        <f t="shared" si="45"/>
        <v>6.507228426395939</v>
      </c>
      <c r="J599" s="6">
        <f t="shared" si="46"/>
        <v>11.124261928934008</v>
      </c>
      <c r="K599" s="6">
        <f t="shared" si="48"/>
        <v>5.7988227275571615</v>
      </c>
    </row>
    <row r="600" spans="1:11" ht="12.75">
      <c r="A600" s="2">
        <v>1920.04</v>
      </c>
      <c r="B600" s="6">
        <v>8.6</v>
      </c>
      <c r="C600" s="12">
        <v>0.5233</v>
      </c>
      <c r="D600" s="12">
        <v>0.8867</v>
      </c>
      <c r="E600" s="12">
        <v>20.3</v>
      </c>
      <c r="F600" s="6">
        <f t="shared" si="47"/>
        <v>1920.291666666622</v>
      </c>
      <c r="G600" s="6">
        <f>G597*9/12+G609*3/12</f>
        <v>5</v>
      </c>
      <c r="H600" s="6">
        <f t="shared" si="44"/>
        <v>103.44401970443346</v>
      </c>
      <c r="I600" s="6">
        <f t="shared" si="45"/>
        <v>6.294448315270935</v>
      </c>
      <c r="J600" s="6">
        <f t="shared" si="46"/>
        <v>10.665559566502461</v>
      </c>
      <c r="K600" s="6">
        <f t="shared" si="48"/>
        <v>5.599858725506186</v>
      </c>
    </row>
    <row r="601" spans="1:11" ht="12.75">
      <c r="A601" s="2">
        <v>1920.05</v>
      </c>
      <c r="B601" s="6">
        <v>8.06</v>
      </c>
      <c r="C601" s="12">
        <v>0.5217</v>
      </c>
      <c r="D601" s="12">
        <v>0.8758</v>
      </c>
      <c r="E601" s="12">
        <v>20.6</v>
      </c>
      <c r="F601" s="6">
        <f t="shared" si="47"/>
        <v>1920.3749999999552</v>
      </c>
      <c r="G601" s="6">
        <f>G597*8/12+G609*4/12</f>
        <v>5.01</v>
      </c>
      <c r="H601" s="6">
        <f t="shared" si="44"/>
        <v>95.53682330097085</v>
      </c>
      <c r="I601" s="6">
        <f t="shared" si="45"/>
        <v>6.183816466019417</v>
      </c>
      <c r="J601" s="6">
        <f t="shared" si="46"/>
        <v>10.381035961165047</v>
      </c>
      <c r="K601" s="6">
        <f t="shared" si="48"/>
        <v>5.188950462047495</v>
      </c>
    </row>
    <row r="602" spans="1:11" ht="12.75">
      <c r="A602" s="2">
        <v>1920.06</v>
      </c>
      <c r="B602" s="6">
        <v>7.92</v>
      </c>
      <c r="C602" s="12">
        <v>0.52</v>
      </c>
      <c r="D602" s="12">
        <v>0.865</v>
      </c>
      <c r="E602" s="12">
        <v>20.9</v>
      </c>
      <c r="F602" s="6">
        <f t="shared" si="47"/>
        <v>1920.4583333332885</v>
      </c>
      <c r="G602" s="6">
        <f>G597*7/12+G609*5/12</f>
        <v>5.02</v>
      </c>
      <c r="H602" s="6">
        <f t="shared" si="44"/>
        <v>92.52985263157895</v>
      </c>
      <c r="I602" s="6">
        <f t="shared" si="45"/>
        <v>6.075192344497608</v>
      </c>
      <c r="J602" s="6">
        <f t="shared" si="46"/>
        <v>10.10584880382775</v>
      </c>
      <c r="K602" s="6">
        <f t="shared" si="48"/>
        <v>5.04363968045162</v>
      </c>
    </row>
    <row r="603" spans="1:11" ht="12.75">
      <c r="A603" s="2">
        <v>1920.07</v>
      </c>
      <c r="B603" s="6">
        <v>7.91</v>
      </c>
      <c r="C603" s="12">
        <v>0.5183</v>
      </c>
      <c r="D603" s="12">
        <v>0.8542</v>
      </c>
      <c r="E603" s="12">
        <v>20.8</v>
      </c>
      <c r="F603" s="6">
        <f t="shared" si="47"/>
        <v>1920.5416666666217</v>
      </c>
      <c r="G603" s="6">
        <f>G597*6/12+G609*6/12</f>
        <v>5.029999999999999</v>
      </c>
      <c r="H603" s="6">
        <f t="shared" si="44"/>
        <v>92.85731538461536</v>
      </c>
      <c r="I603" s="6">
        <f t="shared" si="45"/>
        <v>6.084443307692306</v>
      </c>
      <c r="J603" s="6">
        <f t="shared" si="46"/>
        <v>10.027650923076921</v>
      </c>
      <c r="K603" s="6">
        <f t="shared" si="48"/>
        <v>5.080592919540794</v>
      </c>
    </row>
    <row r="604" spans="1:11" ht="12.75">
      <c r="A604" s="2">
        <v>1920.08</v>
      </c>
      <c r="B604" s="6">
        <v>7.6</v>
      </c>
      <c r="C604" s="12">
        <v>0.5167</v>
      </c>
      <c r="D604" s="12">
        <v>0.8433</v>
      </c>
      <c r="E604" s="12">
        <v>20.3</v>
      </c>
      <c r="F604" s="6">
        <f t="shared" si="47"/>
        <v>1920.624999999955</v>
      </c>
      <c r="G604" s="6">
        <f>G597*5/12+G609*7/12</f>
        <v>5.039999999999999</v>
      </c>
      <c r="H604" s="6">
        <f t="shared" si="44"/>
        <v>91.41564532019703</v>
      </c>
      <c r="I604" s="6">
        <f t="shared" si="45"/>
        <v>6.215061044334974</v>
      </c>
      <c r="J604" s="6">
        <f t="shared" si="46"/>
        <v>10.1435281182266</v>
      </c>
      <c r="K604" s="6">
        <f t="shared" si="48"/>
        <v>5.0207010779228565</v>
      </c>
    </row>
    <row r="605" spans="1:11" ht="12.75">
      <c r="A605" s="2">
        <v>1920.09</v>
      </c>
      <c r="B605" s="6">
        <v>7.87</v>
      </c>
      <c r="C605" s="12">
        <v>0.515</v>
      </c>
      <c r="D605" s="12">
        <v>0.8325</v>
      </c>
      <c r="E605" s="12">
        <v>20</v>
      </c>
      <c r="F605" s="6">
        <f t="shared" si="47"/>
        <v>1920.7083333332882</v>
      </c>
      <c r="G605" s="6">
        <f>G597*4/12+G609*8/12</f>
        <v>5.05</v>
      </c>
      <c r="H605" s="6">
        <f t="shared" si="44"/>
        <v>96.08325599999998</v>
      </c>
      <c r="I605" s="6">
        <f t="shared" si="45"/>
        <v>6.287531999999999</v>
      </c>
      <c r="J605" s="6">
        <f t="shared" si="46"/>
        <v>10.163825999999998</v>
      </c>
      <c r="K605" s="6">
        <f t="shared" si="48"/>
        <v>5.297162770108056</v>
      </c>
    </row>
    <row r="606" spans="1:11" ht="12.75">
      <c r="A606" s="2">
        <v>1920.1</v>
      </c>
      <c r="B606" s="6">
        <v>7.88</v>
      </c>
      <c r="C606" s="12">
        <v>0.5133</v>
      </c>
      <c r="D606" s="12">
        <v>0.8217</v>
      </c>
      <c r="E606" s="12">
        <v>19.9</v>
      </c>
      <c r="F606" s="6">
        <f t="shared" si="47"/>
        <v>1920.7916666666215</v>
      </c>
      <c r="G606" s="6">
        <f>G597*3/12+G609*9/12</f>
        <v>5.0600000000000005</v>
      </c>
      <c r="H606" s="6">
        <f t="shared" si="44"/>
        <v>96.68878793969849</v>
      </c>
      <c r="I606" s="6">
        <f t="shared" si="45"/>
        <v>6.298268381909547</v>
      </c>
      <c r="J606" s="6">
        <f t="shared" si="46"/>
        <v>10.082382874371858</v>
      </c>
      <c r="K606" s="6">
        <f t="shared" si="48"/>
        <v>5.351177393424156</v>
      </c>
    </row>
    <row r="607" spans="1:11" ht="12.75">
      <c r="A607" s="2">
        <v>1920.11</v>
      </c>
      <c r="B607" s="6">
        <v>7.48</v>
      </c>
      <c r="C607" s="12">
        <v>0.5117</v>
      </c>
      <c r="D607" s="12">
        <v>0.8108</v>
      </c>
      <c r="E607" s="12">
        <v>19.8</v>
      </c>
      <c r="F607" s="6">
        <f t="shared" si="47"/>
        <v>1920.8749999999548</v>
      </c>
      <c r="G607" s="6">
        <f>G597*2/12+G609*10/12</f>
        <v>5.069999999999999</v>
      </c>
      <c r="H607" s="6">
        <f t="shared" si="44"/>
        <v>92.24426666666666</v>
      </c>
      <c r="I607" s="6">
        <f t="shared" si="45"/>
        <v>6.310346424242423</v>
      </c>
      <c r="J607" s="6">
        <f t="shared" si="46"/>
        <v>9.998883878787876</v>
      </c>
      <c r="K607" s="6">
        <f t="shared" si="48"/>
        <v>5.1264079309479245</v>
      </c>
    </row>
    <row r="608" spans="1:11" ht="12.75">
      <c r="A608" s="2">
        <v>1920.12</v>
      </c>
      <c r="B608" s="6">
        <v>6.81</v>
      </c>
      <c r="C608" s="12">
        <v>0.51</v>
      </c>
      <c r="D608" s="12">
        <v>0.8</v>
      </c>
      <c r="E608" s="12">
        <v>19.4</v>
      </c>
      <c r="F608" s="6">
        <f t="shared" si="47"/>
        <v>1920.958333333288</v>
      </c>
      <c r="G608" s="6">
        <f>G597*1/12+G609*11/12</f>
        <v>5.079999999999999</v>
      </c>
      <c r="H608" s="6">
        <f t="shared" si="44"/>
        <v>85.71332783505153</v>
      </c>
      <c r="I608" s="6">
        <f t="shared" si="45"/>
        <v>6.419059793814433</v>
      </c>
      <c r="J608" s="6">
        <f t="shared" si="46"/>
        <v>10.069113402061856</v>
      </c>
      <c r="K608" s="6">
        <f t="shared" si="48"/>
        <v>4.784241045083246</v>
      </c>
    </row>
    <row r="609" spans="1:11" ht="12.75">
      <c r="A609" s="2">
        <v>1921.01</v>
      </c>
      <c r="B609" s="6">
        <v>7.11</v>
      </c>
      <c r="C609" s="12">
        <v>0.5058</v>
      </c>
      <c r="D609" s="12">
        <v>0.7575</v>
      </c>
      <c r="E609" s="12">
        <v>19</v>
      </c>
      <c r="F609" s="6">
        <f t="shared" si="47"/>
        <v>1921.0416666666213</v>
      </c>
      <c r="G609" s="6">
        <v>5.09</v>
      </c>
      <c r="H609" s="6">
        <f t="shared" si="44"/>
        <v>91.3732294736842</v>
      </c>
      <c r="I609" s="6">
        <f t="shared" si="45"/>
        <v>6.5002221473684205</v>
      </c>
      <c r="J609" s="6">
        <f t="shared" si="46"/>
        <v>9.734911578947367</v>
      </c>
      <c r="K609" s="6">
        <f t="shared" si="48"/>
        <v>5.122184146887372</v>
      </c>
    </row>
    <row r="610" spans="1:11" ht="12.75">
      <c r="A610" s="2">
        <v>1921.02</v>
      </c>
      <c r="B610" s="6">
        <v>7.06</v>
      </c>
      <c r="C610" s="12">
        <v>0.5017</v>
      </c>
      <c r="D610" s="12">
        <v>0.715</v>
      </c>
      <c r="E610" s="12">
        <v>18.4</v>
      </c>
      <c r="F610" s="6">
        <f t="shared" si="47"/>
        <v>1921.1249999999545</v>
      </c>
      <c r="G610" s="6">
        <f>G609*11/12+G621*1/12</f>
        <v>5.024166666666666</v>
      </c>
      <c r="H610" s="6">
        <f t="shared" si="44"/>
        <v>93.68926956521737</v>
      </c>
      <c r="I610" s="6">
        <f t="shared" si="45"/>
        <v>6.657777130434782</v>
      </c>
      <c r="J610" s="6">
        <f t="shared" si="46"/>
        <v>9.488360869565216</v>
      </c>
      <c r="K610" s="6">
        <f t="shared" si="48"/>
        <v>5.2748571912050455</v>
      </c>
    </row>
    <row r="611" spans="1:11" ht="12.75">
      <c r="A611" s="2">
        <v>1921.03</v>
      </c>
      <c r="B611" s="6">
        <v>6.88</v>
      </c>
      <c r="C611" s="12">
        <v>0.4975</v>
      </c>
      <c r="D611" s="12">
        <v>0.6725</v>
      </c>
      <c r="E611" s="12">
        <v>18.3</v>
      </c>
      <c r="F611" s="6">
        <f t="shared" si="47"/>
        <v>1921.2083333332878</v>
      </c>
      <c r="G611" s="6">
        <f>G609*10/12+G621*2/12</f>
        <v>4.958333333333333</v>
      </c>
      <c r="H611" s="6">
        <f t="shared" si="44"/>
        <v>91.79950163934424</v>
      </c>
      <c r="I611" s="6">
        <f t="shared" si="45"/>
        <v>6.638118032786884</v>
      </c>
      <c r="J611" s="6">
        <f t="shared" si="46"/>
        <v>8.973134426229507</v>
      </c>
      <c r="K611" s="6">
        <f t="shared" si="48"/>
        <v>5.192348158684176</v>
      </c>
    </row>
    <row r="612" spans="1:11" ht="12.75">
      <c r="A612" s="2">
        <v>1921.04</v>
      </c>
      <c r="B612" s="6">
        <v>6.91</v>
      </c>
      <c r="C612" s="12">
        <v>0.4933</v>
      </c>
      <c r="D612" s="12">
        <v>0.63</v>
      </c>
      <c r="E612" s="12">
        <v>18.1</v>
      </c>
      <c r="F612" s="6">
        <f t="shared" si="47"/>
        <v>1921.291666666621</v>
      </c>
      <c r="G612" s="6">
        <f>G609*9/12+G621*3/12</f>
        <v>4.8925</v>
      </c>
      <c r="H612" s="6">
        <f t="shared" si="44"/>
        <v>93.21857237569058</v>
      </c>
      <c r="I612" s="6">
        <f t="shared" si="45"/>
        <v>6.654807779005523</v>
      </c>
      <c r="J612" s="6">
        <f t="shared" si="46"/>
        <v>8.498943646408838</v>
      </c>
      <c r="K612" s="6">
        <f t="shared" si="48"/>
        <v>5.297085922739672</v>
      </c>
    </row>
    <row r="613" spans="1:11" ht="12.75">
      <c r="A613" s="2">
        <v>1921.05</v>
      </c>
      <c r="B613" s="6">
        <v>7.12</v>
      </c>
      <c r="C613" s="12">
        <v>0.4892</v>
      </c>
      <c r="D613" s="12">
        <v>0.5875</v>
      </c>
      <c r="E613" s="12">
        <v>17.7</v>
      </c>
      <c r="F613" s="6">
        <f t="shared" si="47"/>
        <v>1921.3749999999543</v>
      </c>
      <c r="G613" s="6">
        <f>G609*8/12+G621*4/12</f>
        <v>4.826666666666666</v>
      </c>
      <c r="H613" s="6">
        <f t="shared" si="44"/>
        <v>98.22221016949152</v>
      </c>
      <c r="I613" s="6">
        <f t="shared" si="45"/>
        <v>6.748638372881355</v>
      </c>
      <c r="J613" s="6">
        <f t="shared" si="46"/>
        <v>8.104711864406779</v>
      </c>
      <c r="K613" s="6">
        <f t="shared" si="48"/>
        <v>5.609469225330776</v>
      </c>
    </row>
    <row r="614" spans="1:11" ht="12.75">
      <c r="A614" s="2">
        <v>1921.06</v>
      </c>
      <c r="B614" s="6">
        <v>6.55</v>
      </c>
      <c r="C614" s="12">
        <v>0.485</v>
      </c>
      <c r="D614" s="12">
        <v>0.545</v>
      </c>
      <c r="E614" s="12">
        <v>17.6</v>
      </c>
      <c r="F614" s="6">
        <f t="shared" si="47"/>
        <v>1921.4583333332876</v>
      </c>
      <c r="G614" s="6">
        <f>G609*7/12+G621*5/12</f>
        <v>4.760833333333333</v>
      </c>
      <c r="H614" s="6">
        <f t="shared" si="44"/>
        <v>90.87231818181816</v>
      </c>
      <c r="I614" s="6">
        <f t="shared" si="45"/>
        <v>6.728713636363635</v>
      </c>
      <c r="J614" s="6">
        <f t="shared" si="46"/>
        <v>7.561131818181817</v>
      </c>
      <c r="K614" s="6">
        <f t="shared" si="48"/>
        <v>5.21611096098932</v>
      </c>
    </row>
    <row r="615" spans="1:11" ht="12.75">
      <c r="A615" s="2">
        <v>1921.07</v>
      </c>
      <c r="B615" s="6">
        <v>6.53</v>
      </c>
      <c r="C615" s="12">
        <v>0.4808</v>
      </c>
      <c r="D615" s="12">
        <v>0.5025</v>
      </c>
      <c r="E615" s="12">
        <v>17.7</v>
      </c>
      <c r="F615" s="6">
        <f t="shared" si="47"/>
        <v>1921.5416666666208</v>
      </c>
      <c r="G615" s="6">
        <f>G609*6/12+G621*6/12</f>
        <v>4.695</v>
      </c>
      <c r="H615" s="6">
        <f t="shared" si="44"/>
        <v>90.08301016949152</v>
      </c>
      <c r="I615" s="6">
        <f t="shared" si="45"/>
        <v>6.632758237288135</v>
      </c>
      <c r="J615" s="6">
        <f t="shared" si="46"/>
        <v>6.932115254237286</v>
      </c>
      <c r="K615" s="6">
        <f t="shared" si="48"/>
        <v>5.19777936190547</v>
      </c>
    </row>
    <row r="616" spans="1:11" ht="12.75">
      <c r="A616" s="2">
        <v>1921.08</v>
      </c>
      <c r="B616" s="6">
        <v>6.45</v>
      </c>
      <c r="C616" s="12">
        <v>0.4767</v>
      </c>
      <c r="D616" s="12">
        <v>0.46</v>
      </c>
      <c r="E616" s="12">
        <v>17.7</v>
      </c>
      <c r="F616" s="6">
        <f t="shared" si="47"/>
        <v>1921.624999999954</v>
      </c>
      <c r="G616" s="6">
        <f>G609*5/12+G621*7/12</f>
        <v>4.629166666666666</v>
      </c>
      <c r="H616" s="6">
        <f t="shared" si="44"/>
        <v>88.97938983050845</v>
      </c>
      <c r="I616" s="6">
        <f t="shared" si="45"/>
        <v>6.576197694915254</v>
      </c>
      <c r="J616" s="6">
        <f t="shared" si="46"/>
        <v>6.345816949152542</v>
      </c>
      <c r="K616" s="6">
        <f t="shared" si="48"/>
        <v>5.161294823215729</v>
      </c>
    </row>
    <row r="617" spans="1:11" ht="12.75">
      <c r="A617" s="2">
        <v>1921.09</v>
      </c>
      <c r="B617" s="6">
        <v>6.61</v>
      </c>
      <c r="C617" s="12">
        <v>0.4725</v>
      </c>
      <c r="D617" s="12">
        <v>0.4175</v>
      </c>
      <c r="E617" s="12">
        <v>17.5</v>
      </c>
      <c r="F617" s="6">
        <f t="shared" si="47"/>
        <v>1921.7083333332873</v>
      </c>
      <c r="G617" s="6">
        <f>G609*4/12+G621*8/12</f>
        <v>4.5633333333333335</v>
      </c>
      <c r="H617" s="6">
        <f t="shared" si="44"/>
        <v>92.22876342857141</v>
      </c>
      <c r="I617" s="6">
        <f t="shared" si="45"/>
        <v>6.592751999999998</v>
      </c>
      <c r="J617" s="6">
        <f t="shared" si="46"/>
        <v>5.825341714285713</v>
      </c>
      <c r="K617" s="6">
        <f t="shared" si="48"/>
        <v>5.377524425458258</v>
      </c>
    </row>
    <row r="618" spans="1:11" ht="12.75">
      <c r="A618" s="2">
        <v>1921.1</v>
      </c>
      <c r="B618" s="6">
        <v>6.7</v>
      </c>
      <c r="C618" s="12">
        <v>0.4683</v>
      </c>
      <c r="D618" s="12">
        <v>0.375</v>
      </c>
      <c r="E618" s="12">
        <v>17.5</v>
      </c>
      <c r="F618" s="6">
        <f t="shared" si="47"/>
        <v>1921.7916666666206</v>
      </c>
      <c r="G618" s="6">
        <f>G609*3/12+G621*9/12</f>
        <v>4.4975</v>
      </c>
      <c r="H618" s="6">
        <f t="shared" si="44"/>
        <v>93.4845257142857</v>
      </c>
      <c r="I618" s="6">
        <f t="shared" si="45"/>
        <v>6.534149759999998</v>
      </c>
      <c r="J618" s="6">
        <f t="shared" si="46"/>
        <v>5.232342857142856</v>
      </c>
      <c r="K618" s="6">
        <f t="shared" si="48"/>
        <v>5.479257678053348</v>
      </c>
    </row>
    <row r="619" spans="1:11" ht="12.75">
      <c r="A619" s="2">
        <v>1921.11</v>
      </c>
      <c r="B619" s="6">
        <v>7.06</v>
      </c>
      <c r="C619" s="12">
        <v>0.4642</v>
      </c>
      <c r="D619" s="12">
        <v>0.3325</v>
      </c>
      <c r="E619" s="12">
        <v>17.4</v>
      </c>
      <c r="F619" s="6">
        <f t="shared" si="47"/>
        <v>1921.8749999999538</v>
      </c>
      <c r="G619" s="6">
        <f>G609*2/12+G621*10/12</f>
        <v>4.431666666666667</v>
      </c>
      <c r="H619" s="6">
        <f t="shared" si="44"/>
        <v>99.07371034482757</v>
      </c>
      <c r="I619" s="6">
        <f t="shared" si="45"/>
        <v>6.514166620689655</v>
      </c>
      <c r="J619" s="6">
        <f t="shared" si="46"/>
        <v>4.666006896551725</v>
      </c>
      <c r="K619" s="6">
        <f t="shared" si="48"/>
        <v>5.838196993200893</v>
      </c>
    </row>
    <row r="620" spans="1:11" ht="12.75">
      <c r="A620" s="2">
        <v>1921.12</v>
      </c>
      <c r="B620" s="6">
        <v>7.31</v>
      </c>
      <c r="C620" s="12">
        <v>0.46</v>
      </c>
      <c r="D620" s="12">
        <v>0.29</v>
      </c>
      <c r="E620" s="12">
        <v>17.3</v>
      </c>
      <c r="F620" s="6">
        <f t="shared" si="47"/>
        <v>1921.958333333287</v>
      </c>
      <c r="G620" s="6">
        <f>G609*1/12+G621*11/12</f>
        <v>4.365833333333333</v>
      </c>
      <c r="H620" s="6">
        <f t="shared" si="44"/>
        <v>103.17494566473987</v>
      </c>
      <c r="I620" s="6">
        <f t="shared" si="45"/>
        <v>6.492541040462426</v>
      </c>
      <c r="J620" s="6">
        <f t="shared" si="46"/>
        <v>4.093123699421964</v>
      </c>
      <c r="K620" s="6">
        <f t="shared" si="48"/>
        <v>6.114158849417272</v>
      </c>
    </row>
    <row r="621" spans="1:11" ht="12.75">
      <c r="A621" s="2">
        <v>1922.01</v>
      </c>
      <c r="B621" s="6">
        <v>7.3</v>
      </c>
      <c r="C621" s="12">
        <v>0.4642</v>
      </c>
      <c r="D621" s="12">
        <v>0.3233</v>
      </c>
      <c r="E621" s="12">
        <v>16.9</v>
      </c>
      <c r="F621" s="6">
        <f t="shared" si="47"/>
        <v>1922.0416666666204</v>
      </c>
      <c r="G621" s="6">
        <v>4.3</v>
      </c>
      <c r="H621" s="6">
        <f t="shared" si="44"/>
        <v>105.47247337278105</v>
      </c>
      <c r="I621" s="6">
        <f t="shared" si="45"/>
        <v>6.706893443786981</v>
      </c>
      <c r="J621" s="6">
        <f t="shared" si="46"/>
        <v>4.67113022485207</v>
      </c>
      <c r="K621" s="6">
        <f t="shared" si="48"/>
        <v>6.287087290347128</v>
      </c>
    </row>
    <row r="622" spans="1:11" ht="12.75">
      <c r="A622" s="2">
        <v>1922.02</v>
      </c>
      <c r="B622" s="6">
        <v>7.46</v>
      </c>
      <c r="C622" s="12">
        <v>0.4683</v>
      </c>
      <c r="D622" s="12">
        <v>0.3567</v>
      </c>
      <c r="E622" s="12">
        <v>16.9</v>
      </c>
      <c r="F622" s="6">
        <f t="shared" si="47"/>
        <v>1922.1249999999536</v>
      </c>
      <c r="G622" s="6">
        <f>G621*11/12+G633*1/12</f>
        <v>4.305</v>
      </c>
      <c r="H622" s="6">
        <f t="shared" si="44"/>
        <v>107.78419881656804</v>
      </c>
      <c r="I622" s="6">
        <f t="shared" si="45"/>
        <v>6.766131408284022</v>
      </c>
      <c r="J622" s="6">
        <f t="shared" si="46"/>
        <v>5.153702911242603</v>
      </c>
      <c r="K622" s="6">
        <f t="shared" si="48"/>
        <v>6.4613058726969825</v>
      </c>
    </row>
    <row r="623" spans="1:11" ht="12.75">
      <c r="A623" s="2">
        <v>1922.03</v>
      </c>
      <c r="B623" s="6">
        <v>7.74</v>
      </c>
      <c r="C623" s="12">
        <v>0.4725</v>
      </c>
      <c r="D623" s="12">
        <v>0.39</v>
      </c>
      <c r="E623" s="12">
        <v>16.7</v>
      </c>
      <c r="F623" s="6">
        <f t="shared" si="47"/>
        <v>1922.2083333332869</v>
      </c>
      <c r="G623" s="6">
        <f>G621*10/12+G633*2/12</f>
        <v>4.3100000000000005</v>
      </c>
      <c r="H623" s="6">
        <f t="shared" si="44"/>
        <v>113.16899640718562</v>
      </c>
      <c r="I623" s="6">
        <f t="shared" si="45"/>
        <v>6.908572455089819</v>
      </c>
      <c r="J623" s="6">
        <f t="shared" si="46"/>
        <v>5.702313772455089</v>
      </c>
      <c r="K623" s="6">
        <f t="shared" si="48"/>
        <v>6.821387249036042</v>
      </c>
    </row>
    <row r="624" spans="1:11" ht="12.75">
      <c r="A624" s="2">
        <v>1922.04</v>
      </c>
      <c r="B624" s="6">
        <v>8.21</v>
      </c>
      <c r="C624" s="12">
        <v>0.4767</v>
      </c>
      <c r="D624" s="12">
        <v>0.4233</v>
      </c>
      <c r="E624" s="12">
        <v>16.7</v>
      </c>
      <c r="F624" s="6">
        <f t="shared" si="47"/>
        <v>1922.2916666666201</v>
      </c>
      <c r="G624" s="6">
        <f>G621*9/12+G633*3/12</f>
        <v>4.3149999999999995</v>
      </c>
      <c r="H624" s="6">
        <f t="shared" si="44"/>
        <v>120.04101556886226</v>
      </c>
      <c r="I624" s="6">
        <f t="shared" si="45"/>
        <v>6.969981988023951</v>
      </c>
      <c r="J624" s="6">
        <f t="shared" si="46"/>
        <v>6.189203640718562</v>
      </c>
      <c r="K624" s="6">
        <f t="shared" si="48"/>
        <v>7.273253390209861</v>
      </c>
    </row>
    <row r="625" spans="1:11" ht="12.75">
      <c r="A625" s="2">
        <v>1922.05</v>
      </c>
      <c r="B625" s="6">
        <v>8.53</v>
      </c>
      <c r="C625" s="12">
        <v>0.4808</v>
      </c>
      <c r="D625" s="12">
        <v>0.4567</v>
      </c>
      <c r="E625" s="12">
        <v>16.7</v>
      </c>
      <c r="F625" s="6">
        <f t="shared" si="47"/>
        <v>1922.3749999999534</v>
      </c>
      <c r="G625" s="6">
        <f>G621*8/12+G633*4/12</f>
        <v>4.32</v>
      </c>
      <c r="H625" s="6">
        <f t="shared" si="44"/>
        <v>124.71983712574848</v>
      </c>
      <c r="I625" s="6">
        <f t="shared" si="45"/>
        <v>7.029929389221556</v>
      </c>
      <c r="J625" s="6">
        <f t="shared" si="46"/>
        <v>6.677555640718562</v>
      </c>
      <c r="K625" s="6">
        <f t="shared" si="48"/>
        <v>7.59346725891938</v>
      </c>
    </row>
    <row r="626" spans="1:11" ht="12.75">
      <c r="A626" s="2">
        <v>1922.06</v>
      </c>
      <c r="B626" s="6">
        <v>8.45</v>
      </c>
      <c r="C626" s="12">
        <v>0.485</v>
      </c>
      <c r="D626" s="12">
        <v>0.49</v>
      </c>
      <c r="E626" s="12">
        <v>16.7</v>
      </c>
      <c r="F626" s="6">
        <f t="shared" si="47"/>
        <v>1922.4583333332866</v>
      </c>
      <c r="G626" s="6">
        <f>G621*7/12+G633*5/12</f>
        <v>4.325</v>
      </c>
      <c r="H626" s="6">
        <f t="shared" si="44"/>
        <v>123.55013173652691</v>
      </c>
      <c r="I626" s="6">
        <f t="shared" si="45"/>
        <v>7.091338922155688</v>
      </c>
      <c r="J626" s="6">
        <f t="shared" si="46"/>
        <v>7.164445508982035</v>
      </c>
      <c r="K626" s="6">
        <f t="shared" si="48"/>
        <v>7.557987351755127</v>
      </c>
    </row>
    <row r="627" spans="1:11" ht="12.75">
      <c r="A627" s="2">
        <v>1922.07</v>
      </c>
      <c r="B627" s="6">
        <v>8.51</v>
      </c>
      <c r="C627" s="12">
        <v>0.4892</v>
      </c>
      <c r="D627" s="12">
        <v>0.5233</v>
      </c>
      <c r="E627" s="12">
        <v>16.8</v>
      </c>
      <c r="F627" s="6">
        <f t="shared" si="47"/>
        <v>1922.54166666662</v>
      </c>
      <c r="G627" s="6">
        <f>G621*6/12+G633*6/12</f>
        <v>4.33</v>
      </c>
      <c r="H627" s="6">
        <f t="shared" si="44"/>
        <v>123.6867714285714</v>
      </c>
      <c r="I627" s="6">
        <f t="shared" si="45"/>
        <v>7.11017257142857</v>
      </c>
      <c r="J627" s="6">
        <f t="shared" si="46"/>
        <v>7.605791714285712</v>
      </c>
      <c r="K627" s="6">
        <f t="shared" si="48"/>
        <v>7.602095045774033</v>
      </c>
    </row>
    <row r="628" spans="1:11" ht="12.75">
      <c r="A628" s="2">
        <v>1922.08</v>
      </c>
      <c r="B628" s="6">
        <v>8.83</v>
      </c>
      <c r="C628" s="12">
        <v>0.4933</v>
      </c>
      <c r="D628" s="12">
        <v>0.5567</v>
      </c>
      <c r="E628" s="12">
        <v>16.6</v>
      </c>
      <c r="F628" s="6">
        <f t="shared" si="47"/>
        <v>1922.6249999999532</v>
      </c>
      <c r="G628" s="6">
        <f>G621*5/12+G633*7/12</f>
        <v>4.335</v>
      </c>
      <c r="H628" s="6">
        <f t="shared" si="44"/>
        <v>129.88398072289155</v>
      </c>
      <c r="I628" s="6">
        <f t="shared" si="45"/>
        <v>7.256145831325299</v>
      </c>
      <c r="J628" s="6">
        <f t="shared" si="46"/>
        <v>8.188721638554215</v>
      </c>
      <c r="K628" s="6">
        <f t="shared" si="48"/>
        <v>8.020030689895776</v>
      </c>
    </row>
    <row r="629" spans="1:11" ht="12.75">
      <c r="A629" s="2">
        <v>1922.09</v>
      </c>
      <c r="B629" s="6">
        <v>9.06</v>
      </c>
      <c r="C629" s="12">
        <v>0.4975</v>
      </c>
      <c r="D629" s="12">
        <v>0.59</v>
      </c>
      <c r="E629" s="12">
        <v>16.6</v>
      </c>
      <c r="F629" s="6">
        <f t="shared" si="47"/>
        <v>1922.7083333332864</v>
      </c>
      <c r="G629" s="6">
        <f>G621*4/12+G633*8/12</f>
        <v>4.34</v>
      </c>
      <c r="H629" s="6">
        <f t="shared" si="44"/>
        <v>133.26714216867467</v>
      </c>
      <c r="I629" s="6">
        <f t="shared" si="45"/>
        <v>7.317925301204817</v>
      </c>
      <c r="J629" s="6">
        <f t="shared" si="46"/>
        <v>8.67854457831325</v>
      </c>
      <c r="K629" s="6">
        <f t="shared" si="48"/>
        <v>8.265083002284303</v>
      </c>
    </row>
    <row r="630" spans="1:11" ht="12.75">
      <c r="A630" s="2">
        <v>1922.1</v>
      </c>
      <c r="B630" s="6">
        <v>9.26</v>
      </c>
      <c r="C630" s="12">
        <v>0.5017</v>
      </c>
      <c r="D630" s="12">
        <v>0.6233</v>
      </c>
      <c r="E630" s="12">
        <v>16.7</v>
      </c>
      <c r="F630" s="6">
        <f t="shared" si="47"/>
        <v>1922.7916666666197</v>
      </c>
      <c r="G630" s="6">
        <f>G621*3/12+G633*9/12</f>
        <v>4.345</v>
      </c>
      <c r="H630" s="6">
        <f t="shared" si="44"/>
        <v>135.39339880239518</v>
      </c>
      <c r="I630" s="6">
        <f t="shared" si="45"/>
        <v>7.335514922155689</v>
      </c>
      <c r="J630" s="6">
        <f t="shared" si="46"/>
        <v>9.113467113772455</v>
      </c>
      <c r="K630" s="6">
        <f t="shared" si="48"/>
        <v>8.432151998761897</v>
      </c>
    </row>
    <row r="631" spans="1:11" ht="12.75">
      <c r="A631" s="2">
        <v>1922.11</v>
      </c>
      <c r="B631" s="6">
        <v>8.8</v>
      </c>
      <c r="C631" s="12">
        <v>0.5058</v>
      </c>
      <c r="D631" s="12">
        <v>0.6567</v>
      </c>
      <c r="E631" s="12">
        <v>16.8</v>
      </c>
      <c r="F631" s="6">
        <f t="shared" si="47"/>
        <v>1922.874999999953</v>
      </c>
      <c r="G631" s="6">
        <f>G621*2/12+G633*10/12</f>
        <v>4.35</v>
      </c>
      <c r="H631" s="6">
        <f t="shared" si="44"/>
        <v>127.90171428571428</v>
      </c>
      <c r="I631" s="6">
        <f t="shared" si="45"/>
        <v>7.351441714285713</v>
      </c>
      <c r="J631" s="6">
        <f t="shared" si="46"/>
        <v>9.544665428571426</v>
      </c>
      <c r="K631" s="6">
        <f t="shared" si="48"/>
        <v>7.9982537722698375</v>
      </c>
    </row>
    <row r="632" spans="1:11" ht="12.75">
      <c r="A632" s="2">
        <v>1922.12</v>
      </c>
      <c r="B632" s="6">
        <v>8.78</v>
      </c>
      <c r="C632" s="12">
        <v>0.51</v>
      </c>
      <c r="D632" s="12">
        <v>0.69</v>
      </c>
      <c r="E632" s="12">
        <v>16.9</v>
      </c>
      <c r="F632" s="6">
        <f t="shared" si="47"/>
        <v>1922.9583333332862</v>
      </c>
      <c r="G632" s="6">
        <f>G621*1/12+G633*11/12</f>
        <v>4.3549999999999995</v>
      </c>
      <c r="H632" s="6">
        <f t="shared" si="44"/>
        <v>126.85593372781064</v>
      </c>
      <c r="I632" s="6">
        <f t="shared" si="45"/>
        <v>7.368624852071005</v>
      </c>
      <c r="J632" s="6">
        <f t="shared" si="46"/>
        <v>9.969315976331359</v>
      </c>
      <c r="K632" s="6">
        <f t="shared" si="48"/>
        <v>7.96467986494</v>
      </c>
    </row>
    <row r="633" spans="1:11" ht="12.75">
      <c r="A633" s="2">
        <v>1923.01</v>
      </c>
      <c r="B633" s="6">
        <v>8.9</v>
      </c>
      <c r="C633" s="12">
        <v>0.5117</v>
      </c>
      <c r="D633" s="12">
        <v>0.7142</v>
      </c>
      <c r="E633" s="12">
        <v>16.8</v>
      </c>
      <c r="F633" s="6">
        <f t="shared" si="47"/>
        <v>1923.0416666666194</v>
      </c>
      <c r="G633" s="6">
        <v>4.36</v>
      </c>
      <c r="H633" s="6">
        <f t="shared" si="44"/>
        <v>129.35514285714282</v>
      </c>
      <c r="I633" s="6">
        <f t="shared" si="45"/>
        <v>7.437194</v>
      </c>
      <c r="J633" s="6">
        <f t="shared" si="46"/>
        <v>10.380386857142854</v>
      </c>
      <c r="K633" s="6">
        <f t="shared" si="48"/>
        <v>8.154200483069152</v>
      </c>
    </row>
    <row r="634" spans="1:11" ht="12.75">
      <c r="A634" s="2">
        <v>1923.02</v>
      </c>
      <c r="B634" s="6">
        <v>9.28</v>
      </c>
      <c r="C634" s="12">
        <v>0.5133</v>
      </c>
      <c r="D634" s="12">
        <v>0.7383</v>
      </c>
      <c r="E634" s="12">
        <v>16.8</v>
      </c>
      <c r="F634" s="6">
        <f t="shared" si="47"/>
        <v>1923.1249999999527</v>
      </c>
      <c r="G634" s="6">
        <f>G633*11/12+G645*1/12</f>
        <v>4.335</v>
      </c>
      <c r="H634" s="6">
        <f t="shared" si="44"/>
        <v>134.8781714285714</v>
      </c>
      <c r="I634" s="6">
        <f t="shared" si="45"/>
        <v>7.460448857142856</v>
      </c>
      <c r="J634" s="6">
        <f t="shared" si="46"/>
        <v>10.73066314285714</v>
      </c>
      <c r="K634" s="6">
        <f t="shared" si="48"/>
        <v>8.533360579065967</v>
      </c>
    </row>
    <row r="635" spans="1:11" ht="12.75">
      <c r="A635" s="2">
        <v>1923.03</v>
      </c>
      <c r="B635" s="6">
        <v>9.43</v>
      </c>
      <c r="C635" s="12">
        <v>0.515</v>
      </c>
      <c r="D635" s="12">
        <v>0.7625</v>
      </c>
      <c r="E635" s="12">
        <v>16.8</v>
      </c>
      <c r="F635" s="6">
        <f t="shared" si="47"/>
        <v>1923.208333333286</v>
      </c>
      <c r="G635" s="6">
        <f>G633*10/12+G645*2/12</f>
        <v>4.31</v>
      </c>
      <c r="H635" s="6">
        <f t="shared" si="44"/>
        <v>137.05831428571423</v>
      </c>
      <c r="I635" s="6">
        <f t="shared" si="45"/>
        <v>7.485157142857141</v>
      </c>
      <c r="J635" s="6">
        <f t="shared" si="46"/>
        <v>11.082392857142853</v>
      </c>
      <c r="K635" s="6">
        <f t="shared" si="48"/>
        <v>8.700737500978532</v>
      </c>
    </row>
    <row r="636" spans="1:11" ht="12.75">
      <c r="A636" s="2">
        <v>1923.04</v>
      </c>
      <c r="B636" s="6">
        <v>9.1</v>
      </c>
      <c r="C636" s="12">
        <v>0.5167</v>
      </c>
      <c r="D636" s="12">
        <v>0.7867</v>
      </c>
      <c r="E636" s="12">
        <v>16.9</v>
      </c>
      <c r="F636" s="6">
        <f t="shared" si="47"/>
        <v>1923.2916666666192</v>
      </c>
      <c r="G636" s="6">
        <f>G633*9/12+G645*3/12</f>
        <v>4.285</v>
      </c>
      <c r="H636" s="6">
        <f t="shared" si="44"/>
        <v>131.4793846153846</v>
      </c>
      <c r="I636" s="6">
        <f t="shared" si="45"/>
        <v>7.4654283550295855</v>
      </c>
      <c r="J636" s="6">
        <f t="shared" si="46"/>
        <v>11.366465041420117</v>
      </c>
      <c r="K636" s="6">
        <f t="shared" si="48"/>
        <v>8.372809668463814</v>
      </c>
    </row>
    <row r="637" spans="1:11" ht="12.75">
      <c r="A637" s="2">
        <v>1923.05</v>
      </c>
      <c r="B637" s="6">
        <v>8.67</v>
      </c>
      <c r="C637" s="12">
        <v>0.5183</v>
      </c>
      <c r="D637" s="12">
        <v>0.8108</v>
      </c>
      <c r="E637" s="12">
        <v>16.9</v>
      </c>
      <c r="F637" s="6">
        <f t="shared" si="47"/>
        <v>1923.3749999999525</v>
      </c>
      <c r="G637" s="6">
        <f>G633*8/12+G645*4/12</f>
        <v>4.26</v>
      </c>
      <c r="H637" s="6">
        <f t="shared" si="44"/>
        <v>125.2666224852071</v>
      </c>
      <c r="I637" s="6">
        <f t="shared" si="45"/>
        <v>7.4885456094674545</v>
      </c>
      <c r="J637" s="6">
        <f t="shared" si="46"/>
        <v>11.714668686390532</v>
      </c>
      <c r="K637" s="6">
        <f t="shared" si="48"/>
        <v>8.000497867598211</v>
      </c>
    </row>
    <row r="638" spans="1:11" ht="12.75">
      <c r="A638" s="2">
        <v>1923.06</v>
      </c>
      <c r="B638" s="6">
        <v>8.34</v>
      </c>
      <c r="C638" s="12">
        <v>0.52</v>
      </c>
      <c r="D638" s="12">
        <v>0.835</v>
      </c>
      <c r="E638" s="12">
        <v>17</v>
      </c>
      <c r="F638" s="6">
        <f t="shared" si="47"/>
        <v>1923.4583333332857</v>
      </c>
      <c r="G638" s="6">
        <f>G633*7/12+G645*5/12</f>
        <v>4.234999999999999</v>
      </c>
      <c r="H638" s="6">
        <f t="shared" si="44"/>
        <v>119.78987294117644</v>
      </c>
      <c r="I638" s="6">
        <f t="shared" si="45"/>
        <v>7.46891294117647</v>
      </c>
      <c r="J638" s="6">
        <f t="shared" si="46"/>
        <v>11.993350588235291</v>
      </c>
      <c r="K638" s="6">
        <f t="shared" si="48"/>
        <v>7.671825282673079</v>
      </c>
    </row>
    <row r="639" spans="1:11" ht="12.75">
      <c r="A639" s="2">
        <v>1923.07</v>
      </c>
      <c r="B639" s="6">
        <v>8.06</v>
      </c>
      <c r="C639" s="12">
        <v>0.5217</v>
      </c>
      <c r="D639" s="12">
        <v>0.8592</v>
      </c>
      <c r="E639" s="12">
        <v>17.2</v>
      </c>
      <c r="F639" s="6">
        <f t="shared" si="47"/>
        <v>1923.541666666619</v>
      </c>
      <c r="G639" s="6">
        <f>G633*6/12+G645*6/12</f>
        <v>4.21</v>
      </c>
      <c r="H639" s="6">
        <f t="shared" si="44"/>
        <v>114.42200930232556</v>
      </c>
      <c r="I639" s="6">
        <f t="shared" si="45"/>
        <v>7.406198790697674</v>
      </c>
      <c r="J639" s="6">
        <f t="shared" si="46"/>
        <v>12.197442976744185</v>
      </c>
      <c r="K639" s="6">
        <f t="shared" si="48"/>
        <v>7.345985119490648</v>
      </c>
    </row>
    <row r="640" spans="1:11" ht="12.75">
      <c r="A640" s="2">
        <v>1923.08</v>
      </c>
      <c r="B640" s="6">
        <v>8.1</v>
      </c>
      <c r="C640" s="12">
        <v>0.5233</v>
      </c>
      <c r="D640" s="12">
        <v>0.8833</v>
      </c>
      <c r="E640" s="12">
        <v>17.1</v>
      </c>
      <c r="F640" s="6">
        <f t="shared" si="47"/>
        <v>1923.6249999999523</v>
      </c>
      <c r="G640" s="6">
        <f>G633*5/12+G645*7/12</f>
        <v>4.185</v>
      </c>
      <c r="H640" s="6">
        <f t="shared" si="44"/>
        <v>115.66231578947365</v>
      </c>
      <c r="I640" s="6">
        <f t="shared" si="45"/>
        <v>7.472356771929823</v>
      </c>
      <c r="J640" s="6">
        <f t="shared" si="46"/>
        <v>12.612904140350874</v>
      </c>
      <c r="K640" s="6">
        <f t="shared" si="48"/>
        <v>7.4417831742173695</v>
      </c>
    </row>
    <row r="641" spans="1:11" ht="12.75">
      <c r="A641" s="2">
        <v>1923.09</v>
      </c>
      <c r="B641" s="6">
        <v>8.15</v>
      </c>
      <c r="C641" s="12">
        <v>0.525</v>
      </c>
      <c r="D641" s="12">
        <v>0.9075</v>
      </c>
      <c r="E641" s="12">
        <v>17.2</v>
      </c>
      <c r="F641" s="6">
        <f t="shared" si="47"/>
        <v>1923.7083333332855</v>
      </c>
      <c r="G641" s="6">
        <f>G633*4/12+G645*8/12</f>
        <v>4.16</v>
      </c>
      <c r="H641" s="6">
        <f t="shared" si="44"/>
        <v>115.69967441860464</v>
      </c>
      <c r="I641" s="6">
        <f t="shared" si="45"/>
        <v>7.453046511627907</v>
      </c>
      <c r="J641" s="6">
        <f t="shared" si="46"/>
        <v>12.88312325581395</v>
      </c>
      <c r="K641" s="6">
        <f t="shared" si="48"/>
        <v>7.458183867189792</v>
      </c>
    </row>
    <row r="642" spans="1:11" ht="12.75">
      <c r="A642" s="2">
        <v>1923.1</v>
      </c>
      <c r="B642" s="6">
        <v>8.03</v>
      </c>
      <c r="C642" s="12">
        <v>0.5267</v>
      </c>
      <c r="D642" s="12">
        <v>0.9317</v>
      </c>
      <c r="E642" s="12">
        <v>17.3</v>
      </c>
      <c r="F642" s="6">
        <f t="shared" si="47"/>
        <v>1923.7916666666188</v>
      </c>
      <c r="G642" s="6">
        <f>G633*3/12+G645*9/12</f>
        <v>4.135</v>
      </c>
      <c r="H642" s="6">
        <f t="shared" si="44"/>
        <v>113.33718381502887</v>
      </c>
      <c r="I642" s="6">
        <f t="shared" si="45"/>
        <v>7.433959491329478</v>
      </c>
      <c r="J642" s="6">
        <f t="shared" si="46"/>
        <v>13.150218450867047</v>
      </c>
      <c r="K642" s="6">
        <f t="shared" si="48"/>
        <v>7.317400395621478</v>
      </c>
    </row>
    <row r="643" spans="1:11" ht="12.75">
      <c r="A643" s="2">
        <v>1923.11</v>
      </c>
      <c r="B643" s="6">
        <v>8.27</v>
      </c>
      <c r="C643" s="12">
        <v>0.5283</v>
      </c>
      <c r="D643" s="12">
        <v>0.9558</v>
      </c>
      <c r="E643" s="12">
        <v>17.3</v>
      </c>
      <c r="F643" s="6">
        <f t="shared" si="47"/>
        <v>1923.874999999952</v>
      </c>
      <c r="G643" s="6">
        <f>G633*2/12+G645*10/12</f>
        <v>4.109999999999999</v>
      </c>
      <c r="H643" s="6">
        <f t="shared" si="44"/>
        <v>116.72459653179187</v>
      </c>
      <c r="I643" s="6">
        <f t="shared" si="45"/>
        <v>7.456542242774565</v>
      </c>
      <c r="J643" s="6">
        <f t="shared" si="46"/>
        <v>13.490371144508668</v>
      </c>
      <c r="K643" s="6">
        <f t="shared" si="48"/>
        <v>7.546327911916233</v>
      </c>
    </row>
    <row r="644" spans="1:11" ht="12.75">
      <c r="A644" s="2">
        <v>1923.12</v>
      </c>
      <c r="B644" s="6">
        <v>8.55</v>
      </c>
      <c r="C644" s="12">
        <v>0.53</v>
      </c>
      <c r="D644" s="12">
        <v>0.98</v>
      </c>
      <c r="E644" s="12">
        <v>17.3</v>
      </c>
      <c r="F644" s="6">
        <f t="shared" si="47"/>
        <v>1923.9583333332853</v>
      </c>
      <c r="G644" s="6">
        <f>G633*1/12+G645*11/12</f>
        <v>4.085</v>
      </c>
      <c r="H644" s="6">
        <f t="shared" si="44"/>
        <v>120.67657803468208</v>
      </c>
      <c r="I644" s="6">
        <f t="shared" si="45"/>
        <v>7.48053641618497</v>
      </c>
      <c r="J644" s="6">
        <f t="shared" si="46"/>
        <v>13.831935260115603</v>
      </c>
      <c r="K644" s="6">
        <f t="shared" si="48"/>
        <v>7.809739144938745</v>
      </c>
    </row>
    <row r="645" spans="1:11" ht="12.75">
      <c r="A645" s="2">
        <v>1924.01</v>
      </c>
      <c r="B645" s="6">
        <v>8.83</v>
      </c>
      <c r="C645" s="12">
        <v>0.5317</v>
      </c>
      <c r="D645" s="12">
        <v>0.9758</v>
      </c>
      <c r="E645" s="12">
        <v>17.3</v>
      </c>
      <c r="F645" s="6">
        <f t="shared" si="47"/>
        <v>1924.0416666666185</v>
      </c>
      <c r="G645" s="6">
        <v>4.06</v>
      </c>
      <c r="H645" s="6">
        <f t="shared" si="44"/>
        <v>124.62855953757224</v>
      </c>
      <c r="I645" s="6">
        <f t="shared" si="45"/>
        <v>7.504530589595374</v>
      </c>
      <c r="J645" s="6">
        <f t="shared" si="46"/>
        <v>13.772655537572252</v>
      </c>
      <c r="K645" s="6">
        <f t="shared" si="48"/>
        <v>8.07224944603738</v>
      </c>
    </row>
    <row r="646" spans="1:11" ht="12.75">
      <c r="A646" s="2">
        <v>1924.02</v>
      </c>
      <c r="B646" s="6">
        <v>8.87</v>
      </c>
      <c r="C646" s="12">
        <v>0.5333</v>
      </c>
      <c r="D646" s="12">
        <v>0.9717</v>
      </c>
      <c r="E646" s="12">
        <v>17.2</v>
      </c>
      <c r="F646" s="6">
        <f t="shared" si="47"/>
        <v>1924.1249999999518</v>
      </c>
      <c r="G646" s="6">
        <f>G645*11/12+G657*1/12</f>
        <v>4.043333333333333</v>
      </c>
      <c r="H646" s="6">
        <f t="shared" si="44"/>
        <v>125.9209953488372</v>
      </c>
      <c r="I646" s="6">
        <f t="shared" si="45"/>
        <v>7.570875627906975</v>
      </c>
      <c r="J646" s="6">
        <f t="shared" si="46"/>
        <v>13.79452437209302</v>
      </c>
      <c r="K646" s="6">
        <f t="shared" si="48"/>
        <v>8.16206622085036</v>
      </c>
    </row>
    <row r="647" spans="1:11" ht="12.75">
      <c r="A647" s="2">
        <v>1924.03</v>
      </c>
      <c r="B647" s="6">
        <v>8.7</v>
      </c>
      <c r="C647" s="12">
        <v>0.535</v>
      </c>
      <c r="D647" s="12">
        <v>0.9675</v>
      </c>
      <c r="E647" s="12">
        <v>17.1</v>
      </c>
      <c r="F647" s="6">
        <f t="shared" si="47"/>
        <v>1924.208333333285</v>
      </c>
      <c r="G647" s="6">
        <f>G645*10/12+G657*2/12</f>
        <v>4.026666666666666</v>
      </c>
      <c r="H647" s="6">
        <f t="shared" si="44"/>
        <v>124.22989473684207</v>
      </c>
      <c r="I647" s="6">
        <f t="shared" si="45"/>
        <v>7.639424561403507</v>
      </c>
      <c r="J647" s="6">
        <f t="shared" si="46"/>
        <v>13.815221052631575</v>
      </c>
      <c r="K647" s="6">
        <f t="shared" si="48"/>
        <v>8.058077044116095</v>
      </c>
    </row>
    <row r="648" spans="1:11" ht="12.75">
      <c r="A648" s="2">
        <v>1924.04</v>
      </c>
      <c r="B648" s="6">
        <v>8.5</v>
      </c>
      <c r="C648" s="12">
        <v>0.5367</v>
      </c>
      <c r="D648" s="12">
        <v>0.9633</v>
      </c>
      <c r="E648" s="12">
        <v>17</v>
      </c>
      <c r="F648" s="6">
        <f t="shared" si="47"/>
        <v>1924.2916666666183</v>
      </c>
      <c r="G648" s="6">
        <f>G645*9/12+G657*3/12</f>
        <v>4.01</v>
      </c>
      <c r="H648" s="6">
        <f t="shared" si="44"/>
        <v>122.08799999999998</v>
      </c>
      <c r="I648" s="6">
        <f t="shared" si="45"/>
        <v>7.708779952941175</v>
      </c>
      <c r="J648" s="6">
        <f t="shared" si="46"/>
        <v>13.836161223529409</v>
      </c>
      <c r="K648" s="6">
        <f t="shared" si="48"/>
        <v>7.923620348327981</v>
      </c>
    </row>
    <row r="649" spans="1:11" ht="12.75">
      <c r="A649" s="2">
        <v>1924.05</v>
      </c>
      <c r="B649" s="6">
        <v>8.47</v>
      </c>
      <c r="C649" s="12">
        <v>0.5383</v>
      </c>
      <c r="D649" s="12">
        <v>0.9592</v>
      </c>
      <c r="E649" s="12">
        <v>17</v>
      </c>
      <c r="F649" s="6">
        <f t="shared" si="47"/>
        <v>1924.3749999999516</v>
      </c>
      <c r="G649" s="6">
        <f>G645*8/12+G657*4/12</f>
        <v>3.993333333333333</v>
      </c>
      <c r="H649" s="6">
        <f t="shared" si="44"/>
        <v>121.65710117647056</v>
      </c>
      <c r="I649" s="6">
        <f t="shared" si="45"/>
        <v>7.731761223529411</v>
      </c>
      <c r="J649" s="6">
        <f t="shared" si="46"/>
        <v>13.777271717647057</v>
      </c>
      <c r="K649" s="6">
        <f t="shared" si="48"/>
        <v>7.899698330665291</v>
      </c>
    </row>
    <row r="650" spans="1:11" ht="12.75">
      <c r="A650" s="2">
        <v>1924.06</v>
      </c>
      <c r="B650" s="6">
        <v>8.63</v>
      </c>
      <c r="C650" s="12">
        <v>0.54</v>
      </c>
      <c r="D650" s="12">
        <v>0.955</v>
      </c>
      <c r="E650" s="12">
        <v>17</v>
      </c>
      <c r="F650" s="6">
        <f t="shared" si="47"/>
        <v>1924.4583333332848</v>
      </c>
      <c r="G650" s="6">
        <f>G645*7/12+G657*5/12</f>
        <v>3.9766666666666666</v>
      </c>
      <c r="H650" s="6">
        <f aca="true" t="shared" si="49" ref="H650:H713">B650*$E$1764/E650</f>
        <v>123.95522823529411</v>
      </c>
      <c r="I650" s="6">
        <f aca="true" t="shared" si="50" ref="I650:I713">C650*$E$1764/E650</f>
        <v>7.75617882352941</v>
      </c>
      <c r="J650" s="6">
        <f aca="true" t="shared" si="51" ref="J650:J713">D650*$E$1764/E650</f>
        <v>13.716945882352938</v>
      </c>
      <c r="K650" s="6">
        <f t="shared" si="48"/>
        <v>8.051676946396649</v>
      </c>
    </row>
    <row r="651" spans="1:11" ht="12.75">
      <c r="A651" s="2">
        <v>1924.07</v>
      </c>
      <c r="B651" s="6">
        <v>9.03</v>
      </c>
      <c r="C651" s="12">
        <v>0.5417</v>
      </c>
      <c r="D651" s="12">
        <v>0.9508</v>
      </c>
      <c r="E651" s="12">
        <v>17.1</v>
      </c>
      <c r="F651" s="6">
        <f aca="true" t="shared" si="52" ref="F651:F714">F650+1/12</f>
        <v>1924.541666666618</v>
      </c>
      <c r="G651" s="6">
        <f>G645*6/12+G657*6/12</f>
        <v>3.96</v>
      </c>
      <c r="H651" s="6">
        <f t="shared" si="49"/>
        <v>128.9420631578947</v>
      </c>
      <c r="I651" s="6">
        <f t="shared" si="50"/>
        <v>7.73509585964912</v>
      </c>
      <c r="J651" s="6">
        <f t="shared" si="51"/>
        <v>13.576756771929821</v>
      </c>
      <c r="K651" s="6">
        <f t="shared" si="48"/>
        <v>8.377712139971834</v>
      </c>
    </row>
    <row r="652" spans="1:11" ht="12.75">
      <c r="A652" s="2">
        <v>1924.08</v>
      </c>
      <c r="B652" s="6">
        <v>9.34</v>
      </c>
      <c r="C652" s="12">
        <v>0.5433</v>
      </c>
      <c r="D652" s="12">
        <v>0.9467</v>
      </c>
      <c r="E652" s="12">
        <v>17</v>
      </c>
      <c r="F652" s="6">
        <f t="shared" si="52"/>
        <v>1924.6249999999513</v>
      </c>
      <c r="G652" s="6">
        <f>G645*5/12+G657*7/12</f>
        <v>3.943333333333333</v>
      </c>
      <c r="H652" s="6">
        <f t="shared" si="49"/>
        <v>134.15316705882353</v>
      </c>
      <c r="I652" s="6">
        <f t="shared" si="50"/>
        <v>7.803577694117646</v>
      </c>
      <c r="J652" s="6">
        <f t="shared" si="51"/>
        <v>13.597730541176468</v>
      </c>
      <c r="K652" s="6">
        <f t="shared" si="48"/>
        <v>8.717418308548332</v>
      </c>
    </row>
    <row r="653" spans="1:11" ht="12.75">
      <c r="A653" s="2">
        <v>1924.09</v>
      </c>
      <c r="B653" s="6">
        <v>9.25</v>
      </c>
      <c r="C653" s="12">
        <v>0.545</v>
      </c>
      <c r="D653" s="12">
        <v>0.9425</v>
      </c>
      <c r="E653" s="12">
        <v>17.1</v>
      </c>
      <c r="F653" s="6">
        <f t="shared" si="52"/>
        <v>1924.7083333332846</v>
      </c>
      <c r="G653" s="6">
        <f>G645*4/12+G657*8/12</f>
        <v>3.9266666666666667</v>
      </c>
      <c r="H653" s="6">
        <f t="shared" si="49"/>
        <v>132.0835087719298</v>
      </c>
      <c r="I653" s="6">
        <f t="shared" si="50"/>
        <v>7.782217543859648</v>
      </c>
      <c r="J653" s="6">
        <f t="shared" si="51"/>
        <v>13.458238596491224</v>
      </c>
      <c r="K653" s="6">
        <f t="shared" si="48"/>
        <v>8.581670375209052</v>
      </c>
    </row>
    <row r="654" spans="1:11" ht="12.75">
      <c r="A654" s="2">
        <v>1924.1</v>
      </c>
      <c r="B654" s="6">
        <v>9.13</v>
      </c>
      <c r="C654" s="12">
        <v>0.5467</v>
      </c>
      <c r="D654" s="12">
        <v>0.9383</v>
      </c>
      <c r="E654" s="12">
        <v>17.2</v>
      </c>
      <c r="F654" s="6">
        <f t="shared" si="52"/>
        <v>1924.7916666666179</v>
      </c>
      <c r="G654" s="6">
        <f>G645*3/12+G657*9/12</f>
        <v>3.91</v>
      </c>
      <c r="H654" s="6">
        <f t="shared" si="49"/>
        <v>129.61202790697672</v>
      </c>
      <c r="I654" s="6">
        <f t="shared" si="50"/>
        <v>7.76110576744186</v>
      </c>
      <c r="J654" s="6">
        <f t="shared" si="51"/>
        <v>13.32036865116279</v>
      </c>
      <c r="K654" s="6">
        <f t="shared" si="48"/>
        <v>8.419491035872422</v>
      </c>
    </row>
    <row r="655" spans="1:11" ht="12.75">
      <c r="A655" s="2">
        <v>1924.11</v>
      </c>
      <c r="B655" s="6">
        <v>9.64</v>
      </c>
      <c r="C655" s="12">
        <v>0.5483</v>
      </c>
      <c r="D655" s="12">
        <v>0.9342</v>
      </c>
      <c r="E655" s="12">
        <v>17.2</v>
      </c>
      <c r="F655" s="6">
        <f t="shared" si="52"/>
        <v>1924.8749999999511</v>
      </c>
      <c r="G655" s="6">
        <f>G645*2/12+G657*10/12</f>
        <v>3.8933333333333335</v>
      </c>
      <c r="H655" s="6">
        <f t="shared" si="49"/>
        <v>136.85213023255815</v>
      </c>
      <c r="I655" s="6">
        <f t="shared" si="50"/>
        <v>7.783819813953487</v>
      </c>
      <c r="J655" s="6">
        <f t="shared" si="51"/>
        <v>13.262163906976742</v>
      </c>
      <c r="K655" s="6">
        <f t="shared" si="48"/>
        <v>8.888327361250973</v>
      </c>
    </row>
    <row r="656" spans="1:11" ht="12.75">
      <c r="A656" s="2">
        <v>1924.12</v>
      </c>
      <c r="B656" s="6">
        <v>10.16</v>
      </c>
      <c r="C656" s="12">
        <v>0.55</v>
      </c>
      <c r="D656" s="12">
        <v>0.93</v>
      </c>
      <c r="E656" s="12">
        <v>17.3</v>
      </c>
      <c r="F656" s="6">
        <f t="shared" si="52"/>
        <v>1924.9583333332844</v>
      </c>
      <c r="G656" s="6">
        <f>G645*1/12+G657*11/12</f>
        <v>3.876666666666667</v>
      </c>
      <c r="H656" s="6">
        <f t="shared" si="49"/>
        <v>143.40047167630055</v>
      </c>
      <c r="I656" s="6">
        <f t="shared" si="50"/>
        <v>7.762820809248554</v>
      </c>
      <c r="J656" s="6">
        <f t="shared" si="51"/>
        <v>13.126224277456647</v>
      </c>
      <c r="K656" s="6">
        <f t="shared" si="48"/>
        <v>9.310639680416376</v>
      </c>
    </row>
    <row r="657" spans="1:11" ht="12.75">
      <c r="A657" s="2">
        <v>1925.01</v>
      </c>
      <c r="B657" s="6">
        <v>10.58</v>
      </c>
      <c r="C657" s="12">
        <v>0.5542</v>
      </c>
      <c r="D657" s="12">
        <v>0.9567</v>
      </c>
      <c r="E657" s="12">
        <v>17.3</v>
      </c>
      <c r="F657" s="6">
        <f t="shared" si="52"/>
        <v>1925.0416666666176</v>
      </c>
      <c r="G657" s="6">
        <v>3.86</v>
      </c>
      <c r="H657" s="6">
        <f t="shared" si="49"/>
        <v>149.32844393063579</v>
      </c>
      <c r="I657" s="6">
        <f t="shared" si="50"/>
        <v>7.822100531791906</v>
      </c>
      <c r="J657" s="6">
        <f t="shared" si="51"/>
        <v>13.50307394219653</v>
      </c>
      <c r="K657" s="6">
        <f t="shared" si="48"/>
        <v>9.692618852254995</v>
      </c>
    </row>
    <row r="658" spans="1:11" ht="12.75">
      <c r="A658" s="2">
        <v>1925.02</v>
      </c>
      <c r="B658" s="6">
        <v>10.67</v>
      </c>
      <c r="C658" s="12">
        <v>0.5583</v>
      </c>
      <c r="D658" s="12">
        <v>0.9833</v>
      </c>
      <c r="E658" s="12">
        <v>17.2</v>
      </c>
      <c r="F658" s="6">
        <f t="shared" si="52"/>
        <v>1925.124999999951</v>
      </c>
      <c r="G658" s="6">
        <f>G657*11/12+G669*1/12</f>
        <v>3.845</v>
      </c>
      <c r="H658" s="6">
        <f t="shared" si="49"/>
        <v>151.47429767441858</v>
      </c>
      <c r="I658" s="6">
        <f t="shared" si="50"/>
        <v>7.925782604651163</v>
      </c>
      <c r="J658" s="6">
        <f t="shared" si="51"/>
        <v>13.959201209302323</v>
      </c>
      <c r="K658" s="6">
        <f aca="true" t="shared" si="53" ref="K658:K721">H658/AVERAGE(J538:J657)</f>
        <v>9.830804722819575</v>
      </c>
    </row>
    <row r="659" spans="1:11" ht="12.75">
      <c r="A659" s="2">
        <v>1925.03</v>
      </c>
      <c r="B659" s="6">
        <v>10.39</v>
      </c>
      <c r="C659" s="12">
        <v>0.5625</v>
      </c>
      <c r="D659" s="12">
        <v>1.01</v>
      </c>
      <c r="E659" s="12">
        <v>17.3</v>
      </c>
      <c r="F659" s="6">
        <f t="shared" si="52"/>
        <v>1925.2083333332841</v>
      </c>
      <c r="G659" s="6">
        <f>G657*10/12+G669*2/12</f>
        <v>3.83</v>
      </c>
      <c r="H659" s="6">
        <f t="shared" si="49"/>
        <v>146.64674219653176</v>
      </c>
      <c r="I659" s="6">
        <f t="shared" si="50"/>
        <v>7.939248554913294</v>
      </c>
      <c r="J659" s="6">
        <f t="shared" si="51"/>
        <v>14.25536184971098</v>
      </c>
      <c r="K659" s="6">
        <f t="shared" si="53"/>
        <v>9.518537538810032</v>
      </c>
    </row>
    <row r="660" spans="1:11" ht="12.75">
      <c r="A660" s="2">
        <v>1925.04</v>
      </c>
      <c r="B660" s="6">
        <v>10.28</v>
      </c>
      <c r="C660" s="12">
        <v>0.5667</v>
      </c>
      <c r="D660" s="12">
        <v>1.037</v>
      </c>
      <c r="E660" s="12">
        <v>17.2</v>
      </c>
      <c r="F660" s="6">
        <f t="shared" si="52"/>
        <v>1925.2916666666174</v>
      </c>
      <c r="G660" s="6">
        <f>G657*9/12+G669*3/12</f>
        <v>3.815</v>
      </c>
      <c r="H660" s="6">
        <f t="shared" si="49"/>
        <v>145.93774883720926</v>
      </c>
      <c r="I660" s="6">
        <f t="shared" si="50"/>
        <v>8.045031348837208</v>
      </c>
      <c r="J660" s="6">
        <f t="shared" si="51"/>
        <v>14.721541395348835</v>
      </c>
      <c r="K660" s="6">
        <f t="shared" si="53"/>
        <v>9.476566787903069</v>
      </c>
    </row>
    <row r="661" spans="1:11" ht="12.75">
      <c r="A661" s="2">
        <v>1925.05</v>
      </c>
      <c r="B661" s="6">
        <v>10.61</v>
      </c>
      <c r="C661" s="12">
        <v>0.5708</v>
      </c>
      <c r="D661" s="12">
        <v>1.063</v>
      </c>
      <c r="E661" s="12">
        <v>17.3</v>
      </c>
      <c r="F661" s="6">
        <f t="shared" si="52"/>
        <v>1925.3749999999507</v>
      </c>
      <c r="G661" s="6">
        <f>G657*8/12+G669*4/12</f>
        <v>3.8</v>
      </c>
      <c r="H661" s="6">
        <f t="shared" si="49"/>
        <v>149.75187052023117</v>
      </c>
      <c r="I661" s="6">
        <f t="shared" si="50"/>
        <v>8.05639657803468</v>
      </c>
      <c r="J661" s="6">
        <f t="shared" si="51"/>
        <v>15.003415491329473</v>
      </c>
      <c r="K661" s="6">
        <f t="shared" si="53"/>
        <v>9.72900769402133</v>
      </c>
    </row>
    <row r="662" spans="1:11" ht="12.75">
      <c r="A662" s="2">
        <v>1925.06</v>
      </c>
      <c r="B662" s="6">
        <v>10.8</v>
      </c>
      <c r="C662" s="12">
        <v>0.575</v>
      </c>
      <c r="D662" s="12">
        <v>1.09</v>
      </c>
      <c r="E662" s="12">
        <v>17.5</v>
      </c>
      <c r="F662" s="6">
        <f t="shared" si="52"/>
        <v>1925.458333333284</v>
      </c>
      <c r="G662" s="6">
        <f>G657*7/12+G669*5/12</f>
        <v>3.785</v>
      </c>
      <c r="H662" s="6">
        <f t="shared" si="49"/>
        <v>150.69147428571426</v>
      </c>
      <c r="I662" s="6">
        <f t="shared" si="50"/>
        <v>8.022925714285712</v>
      </c>
      <c r="J662" s="6">
        <f t="shared" si="51"/>
        <v>15.20867657142857</v>
      </c>
      <c r="K662" s="6">
        <f t="shared" si="53"/>
        <v>9.796386180450613</v>
      </c>
    </row>
    <row r="663" spans="1:11" ht="12.75">
      <c r="A663" s="2">
        <v>1925.07</v>
      </c>
      <c r="B663" s="6">
        <v>11.1</v>
      </c>
      <c r="C663" s="12">
        <v>0.5792</v>
      </c>
      <c r="D663" s="12">
        <v>1.117</v>
      </c>
      <c r="E663" s="12">
        <v>17.7</v>
      </c>
      <c r="F663" s="6">
        <f t="shared" si="52"/>
        <v>1925.5416666666172</v>
      </c>
      <c r="G663" s="6">
        <f>G657*6/12+G669*6/12</f>
        <v>3.77</v>
      </c>
      <c r="H663" s="6">
        <f t="shared" si="49"/>
        <v>153.12732203389828</v>
      </c>
      <c r="I663" s="6">
        <f t="shared" si="50"/>
        <v>7.990211254237288</v>
      </c>
      <c r="J663" s="6">
        <f t="shared" si="51"/>
        <v>15.409298983050846</v>
      </c>
      <c r="K663" s="6">
        <f t="shared" si="53"/>
        <v>9.963993891787803</v>
      </c>
    </row>
    <row r="664" spans="1:11" ht="12.75">
      <c r="A664" s="2">
        <v>1925.08</v>
      </c>
      <c r="B664" s="6">
        <v>11.25</v>
      </c>
      <c r="C664" s="12">
        <v>0.5833</v>
      </c>
      <c r="D664" s="12">
        <v>1.143</v>
      </c>
      <c r="E664" s="12">
        <v>17.7</v>
      </c>
      <c r="F664" s="6">
        <f t="shared" si="52"/>
        <v>1925.6249999999504</v>
      </c>
      <c r="G664" s="6">
        <f>G657*5/12+G669*7/12</f>
        <v>3.7550000000000003</v>
      </c>
      <c r="H664" s="6">
        <f t="shared" si="49"/>
        <v>155.19661016949152</v>
      </c>
      <c r="I664" s="6">
        <f t="shared" si="50"/>
        <v>8.04677179661017</v>
      </c>
      <c r="J664" s="6">
        <f t="shared" si="51"/>
        <v>15.767975593220337</v>
      </c>
      <c r="K664" s="6">
        <f t="shared" si="53"/>
        <v>10.110918458488946</v>
      </c>
    </row>
    <row r="665" spans="1:11" ht="12.75">
      <c r="A665" s="2">
        <v>1925.09</v>
      </c>
      <c r="B665" s="6">
        <v>11.51</v>
      </c>
      <c r="C665" s="12">
        <v>0.5875</v>
      </c>
      <c r="D665" s="12">
        <v>1.17</v>
      </c>
      <c r="E665" s="12">
        <v>17.7</v>
      </c>
      <c r="F665" s="6">
        <f t="shared" si="52"/>
        <v>1925.7083333332837</v>
      </c>
      <c r="G665" s="6">
        <f>G657*4/12+G669*8/12</f>
        <v>3.74</v>
      </c>
      <c r="H665" s="6">
        <f t="shared" si="49"/>
        <v>158.78337627118643</v>
      </c>
      <c r="I665" s="6">
        <f t="shared" si="50"/>
        <v>8.104711864406779</v>
      </c>
      <c r="J665" s="6">
        <f t="shared" si="51"/>
        <v>16.14044745762712</v>
      </c>
      <c r="K665" s="6">
        <f t="shared" si="53"/>
        <v>10.359247611348508</v>
      </c>
    </row>
    <row r="666" spans="1:11" ht="12.75">
      <c r="A666" s="2">
        <v>1925.1</v>
      </c>
      <c r="B666" s="6">
        <v>11.89</v>
      </c>
      <c r="C666" s="12">
        <v>0.5917</v>
      </c>
      <c r="D666" s="12">
        <v>1.197</v>
      </c>
      <c r="E666" s="12">
        <v>17.7</v>
      </c>
      <c r="F666" s="6">
        <f t="shared" si="52"/>
        <v>1925.791666666617</v>
      </c>
      <c r="G666" s="6">
        <f>G657*3/12+G669*9/12</f>
        <v>3.725</v>
      </c>
      <c r="H666" s="6">
        <f t="shared" si="49"/>
        <v>164.0255728813559</v>
      </c>
      <c r="I666" s="6">
        <f t="shared" si="50"/>
        <v>8.162651932203389</v>
      </c>
      <c r="J666" s="6">
        <f t="shared" si="51"/>
        <v>16.5129193220339</v>
      </c>
      <c r="K666" s="6">
        <f t="shared" si="53"/>
        <v>10.718495997022933</v>
      </c>
    </row>
    <row r="667" spans="1:11" ht="12.75">
      <c r="A667" s="2">
        <v>1925.11</v>
      </c>
      <c r="B667" s="6">
        <v>12.26</v>
      </c>
      <c r="C667" s="12">
        <v>0.5958</v>
      </c>
      <c r="D667" s="12">
        <v>1.223</v>
      </c>
      <c r="E667" s="12">
        <v>18</v>
      </c>
      <c r="F667" s="6">
        <f t="shared" si="52"/>
        <v>1925.8749999999502</v>
      </c>
      <c r="G667" s="6">
        <f>G657*2/12+G669*10/12</f>
        <v>3.71</v>
      </c>
      <c r="H667" s="6">
        <f t="shared" si="49"/>
        <v>166.31098666666665</v>
      </c>
      <c r="I667" s="6">
        <f t="shared" si="50"/>
        <v>8.082225599999997</v>
      </c>
      <c r="J667" s="6">
        <f t="shared" si="51"/>
        <v>16.590402666666662</v>
      </c>
      <c r="K667" s="6">
        <f t="shared" si="53"/>
        <v>10.88631744030794</v>
      </c>
    </row>
    <row r="668" spans="1:11" ht="12.75">
      <c r="A668" s="2">
        <v>1925.12</v>
      </c>
      <c r="B668" s="6">
        <v>12.46</v>
      </c>
      <c r="C668" s="12">
        <v>0.6</v>
      </c>
      <c r="D668" s="12">
        <v>1.25</v>
      </c>
      <c r="E668" s="12">
        <v>17.9</v>
      </c>
      <c r="F668" s="6">
        <f t="shared" si="52"/>
        <v>1925.9583333332835</v>
      </c>
      <c r="G668" s="6">
        <f>G657*1/12+G669*11/12</f>
        <v>3.6950000000000003</v>
      </c>
      <c r="H668" s="6">
        <f t="shared" si="49"/>
        <v>169.9683217877095</v>
      </c>
      <c r="I668" s="6">
        <f t="shared" si="50"/>
        <v>8.18467039106145</v>
      </c>
      <c r="J668" s="6">
        <f t="shared" si="51"/>
        <v>17.051396648044694</v>
      </c>
      <c r="K668" s="6">
        <f t="shared" si="53"/>
        <v>11.147365239137258</v>
      </c>
    </row>
    <row r="669" spans="1:11" ht="12.75">
      <c r="A669" s="2">
        <v>1926.01</v>
      </c>
      <c r="B669" s="6">
        <v>12.65</v>
      </c>
      <c r="C669" s="12">
        <v>0.6075</v>
      </c>
      <c r="D669" s="12">
        <v>1.249</v>
      </c>
      <c r="E669" s="12">
        <v>17.9</v>
      </c>
      <c r="F669" s="6">
        <f t="shared" si="52"/>
        <v>1926.0416666666167</v>
      </c>
      <c r="G669" s="6">
        <v>3.68</v>
      </c>
      <c r="H669" s="6">
        <f t="shared" si="49"/>
        <v>172.5601340782123</v>
      </c>
      <c r="I669" s="6">
        <f t="shared" si="50"/>
        <v>8.286978770949721</v>
      </c>
      <c r="J669" s="6">
        <f t="shared" si="51"/>
        <v>17.03775553072626</v>
      </c>
      <c r="K669" s="6">
        <f t="shared" si="53"/>
        <v>11.340966188506243</v>
      </c>
    </row>
    <row r="670" spans="1:11" ht="12.75">
      <c r="A670" s="2">
        <v>1926.02</v>
      </c>
      <c r="B670" s="6">
        <v>12.67</v>
      </c>
      <c r="C670" s="12">
        <v>0.615</v>
      </c>
      <c r="D670" s="12">
        <v>1.248</v>
      </c>
      <c r="E670" s="12">
        <v>17.9</v>
      </c>
      <c r="F670" s="6">
        <f t="shared" si="52"/>
        <v>1926.12499999995</v>
      </c>
      <c r="G670" s="6">
        <f>G669*11/12+G681*1/12</f>
        <v>3.651666666666667</v>
      </c>
      <c r="H670" s="6">
        <f t="shared" si="49"/>
        <v>172.83295642458097</v>
      </c>
      <c r="I670" s="6">
        <f t="shared" si="50"/>
        <v>8.389287150837987</v>
      </c>
      <c r="J670" s="6">
        <f t="shared" si="51"/>
        <v>17.02411441340782</v>
      </c>
      <c r="K670" s="6">
        <f t="shared" si="53"/>
        <v>11.389435672748018</v>
      </c>
    </row>
    <row r="671" spans="1:11" ht="12.75">
      <c r="A671" s="2">
        <v>1926.03</v>
      </c>
      <c r="B671" s="6">
        <v>11.81</v>
      </c>
      <c r="C671" s="12">
        <v>0.6225</v>
      </c>
      <c r="D671" s="12">
        <v>1.248</v>
      </c>
      <c r="E671" s="12">
        <v>17.8</v>
      </c>
      <c r="F671" s="6">
        <f t="shared" si="52"/>
        <v>1926.2083333332832</v>
      </c>
      <c r="G671" s="6">
        <f>G669*10/12+G681*2/12</f>
        <v>3.6233333333333335</v>
      </c>
      <c r="H671" s="6">
        <f t="shared" si="49"/>
        <v>162.00666067415727</v>
      </c>
      <c r="I671" s="6">
        <f t="shared" si="50"/>
        <v>8.539301123595504</v>
      </c>
      <c r="J671" s="6">
        <f t="shared" si="51"/>
        <v>17.119755505617974</v>
      </c>
      <c r="K671" s="6">
        <f t="shared" si="53"/>
        <v>10.71235206273249</v>
      </c>
    </row>
    <row r="672" spans="1:11" ht="12.75">
      <c r="A672" s="2">
        <v>1926.04</v>
      </c>
      <c r="B672" s="6">
        <v>11.48</v>
      </c>
      <c r="C672" s="12">
        <v>0.63</v>
      </c>
      <c r="D672" s="12">
        <v>1.247</v>
      </c>
      <c r="E672" s="12">
        <v>17.9</v>
      </c>
      <c r="F672" s="6">
        <f t="shared" si="52"/>
        <v>1926.2916666666165</v>
      </c>
      <c r="G672" s="6">
        <f>G669*9/12+G681*3/12</f>
        <v>3.595</v>
      </c>
      <c r="H672" s="6">
        <f t="shared" si="49"/>
        <v>156.60002681564245</v>
      </c>
      <c r="I672" s="6">
        <f t="shared" si="50"/>
        <v>8.593903910614525</v>
      </c>
      <c r="J672" s="6">
        <f t="shared" si="51"/>
        <v>17.010473296089383</v>
      </c>
      <c r="K672" s="6">
        <f t="shared" si="53"/>
        <v>10.395587685954736</v>
      </c>
    </row>
    <row r="673" spans="1:11" ht="12.75">
      <c r="A673" s="2">
        <v>1926.05</v>
      </c>
      <c r="B673" s="6">
        <v>11.56</v>
      </c>
      <c r="C673" s="12">
        <v>0.6375</v>
      </c>
      <c r="D673" s="12">
        <v>1.246</v>
      </c>
      <c r="E673" s="12">
        <v>17.8</v>
      </c>
      <c r="F673" s="6">
        <f t="shared" si="52"/>
        <v>1926.3749999999498</v>
      </c>
      <c r="G673" s="6">
        <f>G669*8/12+G681*4/12</f>
        <v>3.566666666666667</v>
      </c>
      <c r="H673" s="6">
        <f t="shared" si="49"/>
        <v>158.5772224719101</v>
      </c>
      <c r="I673" s="6">
        <f t="shared" si="50"/>
        <v>8.745067415730334</v>
      </c>
      <c r="J673" s="6">
        <f t="shared" si="51"/>
        <v>17.092319999999994</v>
      </c>
      <c r="K673" s="6">
        <f t="shared" si="53"/>
        <v>10.575158463806103</v>
      </c>
    </row>
    <row r="674" spans="1:11" ht="12.75">
      <c r="A674" s="2">
        <v>1926.06</v>
      </c>
      <c r="B674" s="6">
        <v>12.11</v>
      </c>
      <c r="C674" s="12">
        <v>0.645</v>
      </c>
      <c r="D674" s="12">
        <v>1.245</v>
      </c>
      <c r="E674" s="12">
        <v>17.7</v>
      </c>
      <c r="F674" s="6">
        <f t="shared" si="52"/>
        <v>1926.458333333283</v>
      </c>
      <c r="G674" s="6">
        <f>G669*7/12+G681*5/12</f>
        <v>3.5383333333333336</v>
      </c>
      <c r="H674" s="6">
        <f t="shared" si="49"/>
        <v>167.0605288135593</v>
      </c>
      <c r="I674" s="6">
        <f t="shared" si="50"/>
        <v>8.897938983050848</v>
      </c>
      <c r="J674" s="6">
        <f t="shared" si="51"/>
        <v>17.175091525423728</v>
      </c>
      <c r="K674" s="6">
        <f t="shared" si="53"/>
        <v>11.197979740229963</v>
      </c>
    </row>
    <row r="675" spans="1:11" ht="12.75">
      <c r="A675" s="2">
        <v>1926.07</v>
      </c>
      <c r="B675" s="6">
        <v>12.62</v>
      </c>
      <c r="C675" s="12">
        <v>0.6525</v>
      </c>
      <c r="D675" s="12">
        <v>1.244</v>
      </c>
      <c r="E675" s="12">
        <v>17.5</v>
      </c>
      <c r="F675" s="6">
        <f t="shared" si="52"/>
        <v>1926.5416666666163</v>
      </c>
      <c r="G675" s="6">
        <f>G669*6/12+G681*6/12</f>
        <v>3.51</v>
      </c>
      <c r="H675" s="6">
        <f t="shared" si="49"/>
        <v>176.08577828571424</v>
      </c>
      <c r="I675" s="6">
        <f t="shared" si="50"/>
        <v>9.104276571428569</v>
      </c>
      <c r="J675" s="6">
        <f t="shared" si="51"/>
        <v>17.35742537142857</v>
      </c>
      <c r="K675" s="6">
        <f t="shared" si="53"/>
        <v>11.869694058481278</v>
      </c>
    </row>
    <row r="676" spans="1:11" ht="12.75">
      <c r="A676" s="2">
        <v>1926.08</v>
      </c>
      <c r="B676" s="6">
        <v>13.12</v>
      </c>
      <c r="C676" s="12">
        <v>0.66</v>
      </c>
      <c r="D676" s="12">
        <v>1.243</v>
      </c>
      <c r="E676" s="12">
        <v>17.4</v>
      </c>
      <c r="F676" s="6">
        <f t="shared" si="52"/>
        <v>1926.6249999999495</v>
      </c>
      <c r="G676" s="6">
        <f>G669*5/12+G681*7/12</f>
        <v>3.4816666666666665</v>
      </c>
      <c r="H676" s="6">
        <f t="shared" si="49"/>
        <v>184.11431724137927</v>
      </c>
      <c r="I676" s="6">
        <f t="shared" si="50"/>
        <v>9.261848275862068</v>
      </c>
      <c r="J676" s="6">
        <f t="shared" si="51"/>
        <v>17.443147586206898</v>
      </c>
      <c r="K676" s="6">
        <f t="shared" si="53"/>
        <v>12.488808219521879</v>
      </c>
    </row>
    <row r="677" spans="1:11" ht="12.75">
      <c r="A677" s="2">
        <v>1926.09</v>
      </c>
      <c r="B677" s="6">
        <v>13.32</v>
      </c>
      <c r="C677" s="12">
        <v>0.6675</v>
      </c>
      <c r="D677" s="12">
        <v>1.242</v>
      </c>
      <c r="E677" s="12">
        <v>17.5</v>
      </c>
      <c r="F677" s="6">
        <f t="shared" si="52"/>
        <v>1926.7083333332828</v>
      </c>
      <c r="G677" s="6">
        <f>G669*4/12+G681*8/12</f>
        <v>3.453333333333333</v>
      </c>
      <c r="H677" s="6">
        <f t="shared" si="49"/>
        <v>185.85281828571428</v>
      </c>
      <c r="I677" s="6">
        <f t="shared" si="50"/>
        <v>9.313570285714285</v>
      </c>
      <c r="J677" s="6">
        <f t="shared" si="51"/>
        <v>17.32951954285714</v>
      </c>
      <c r="K677" s="6">
        <f t="shared" si="53"/>
        <v>12.692614823344723</v>
      </c>
    </row>
    <row r="678" spans="1:11" ht="12.75">
      <c r="A678" s="2">
        <v>1926.1</v>
      </c>
      <c r="B678" s="6">
        <v>13.02</v>
      </c>
      <c r="C678" s="12">
        <v>0.675</v>
      </c>
      <c r="D678" s="12">
        <v>1.242</v>
      </c>
      <c r="E678" s="12">
        <v>17.6</v>
      </c>
      <c r="F678" s="6">
        <f t="shared" si="52"/>
        <v>1926.791666666616</v>
      </c>
      <c r="G678" s="6">
        <f>G669*3/12+G681*9/12</f>
        <v>3.425</v>
      </c>
      <c r="H678" s="6">
        <f t="shared" si="49"/>
        <v>180.6347454545454</v>
      </c>
      <c r="I678" s="6">
        <f t="shared" si="50"/>
        <v>9.364704545454543</v>
      </c>
      <c r="J678" s="6">
        <f t="shared" si="51"/>
        <v>17.23105636363636</v>
      </c>
      <c r="K678" s="6">
        <f t="shared" si="53"/>
        <v>12.426517521583355</v>
      </c>
    </row>
    <row r="679" spans="1:11" ht="12.75">
      <c r="A679" s="2">
        <v>1926.11</v>
      </c>
      <c r="B679" s="6">
        <v>13.19</v>
      </c>
      <c r="C679" s="12">
        <v>0.6825</v>
      </c>
      <c r="D679" s="12">
        <v>1.241</v>
      </c>
      <c r="E679" s="12">
        <v>17.7</v>
      </c>
      <c r="F679" s="6">
        <f t="shared" si="52"/>
        <v>1926.8749999999493</v>
      </c>
      <c r="G679" s="6">
        <f>G669*2/12+G681*10/12</f>
        <v>3.3966666666666665</v>
      </c>
      <c r="H679" s="6">
        <f t="shared" si="49"/>
        <v>181.95940338983047</v>
      </c>
      <c r="I679" s="6">
        <f t="shared" si="50"/>
        <v>9.41526101694915</v>
      </c>
      <c r="J679" s="6">
        <f t="shared" si="51"/>
        <v>17.119910508474575</v>
      </c>
      <c r="K679" s="6">
        <f t="shared" si="53"/>
        <v>12.615251212344486</v>
      </c>
    </row>
    <row r="680" spans="1:11" ht="12.75">
      <c r="A680" s="2">
        <v>1926.12</v>
      </c>
      <c r="B680" s="6">
        <v>13.49</v>
      </c>
      <c r="C680" s="12">
        <v>0.69</v>
      </c>
      <c r="D680" s="12">
        <v>1.24</v>
      </c>
      <c r="E680" s="12">
        <v>17.7</v>
      </c>
      <c r="F680" s="6">
        <f t="shared" si="52"/>
        <v>1926.9583333332826</v>
      </c>
      <c r="G680" s="6">
        <f>G669*1/12+G681*11/12</f>
        <v>3.3683333333333327</v>
      </c>
      <c r="H680" s="6">
        <f t="shared" si="49"/>
        <v>186.09797966101692</v>
      </c>
      <c r="I680" s="6">
        <f t="shared" si="50"/>
        <v>9.518725423728812</v>
      </c>
      <c r="J680" s="6">
        <f t="shared" si="51"/>
        <v>17.106115254237285</v>
      </c>
      <c r="K680" s="6">
        <f t="shared" si="53"/>
        <v>13.009052728993133</v>
      </c>
    </row>
    <row r="681" spans="1:11" ht="12.75">
      <c r="A681" s="2">
        <v>1927.01</v>
      </c>
      <c r="B681" s="6">
        <v>13.4</v>
      </c>
      <c r="C681" s="12">
        <v>0.6967</v>
      </c>
      <c r="D681" s="12">
        <v>1.229</v>
      </c>
      <c r="E681" s="12">
        <v>17.5</v>
      </c>
      <c r="F681" s="6">
        <f t="shared" si="52"/>
        <v>1927.0416666666158</v>
      </c>
      <c r="G681" s="6">
        <v>3.34</v>
      </c>
      <c r="H681" s="6">
        <f t="shared" si="49"/>
        <v>186.9690514285714</v>
      </c>
      <c r="I681" s="6">
        <f t="shared" si="50"/>
        <v>9.720995382857142</v>
      </c>
      <c r="J681" s="6">
        <f t="shared" si="51"/>
        <v>17.148131657142855</v>
      </c>
      <c r="K681" s="6">
        <f t="shared" si="53"/>
        <v>13.185930628677795</v>
      </c>
    </row>
    <row r="682" spans="1:11" ht="12.75">
      <c r="A682" s="2">
        <v>1927.02</v>
      </c>
      <c r="B682" s="6">
        <v>13.66</v>
      </c>
      <c r="C682" s="12">
        <v>0.7033</v>
      </c>
      <c r="D682" s="12">
        <v>1.218</v>
      </c>
      <c r="E682" s="12">
        <v>17.4</v>
      </c>
      <c r="F682" s="6">
        <f t="shared" si="52"/>
        <v>1927.124999999949</v>
      </c>
      <c r="G682" s="6">
        <f>G681*11/12+G693*1/12</f>
        <v>3.339166666666666</v>
      </c>
      <c r="H682" s="6">
        <f t="shared" si="49"/>
        <v>191.69219310344826</v>
      </c>
      <c r="I682" s="6">
        <f t="shared" si="50"/>
        <v>9.869481655172414</v>
      </c>
      <c r="J682" s="6">
        <f t="shared" si="51"/>
        <v>17.092319999999997</v>
      </c>
      <c r="K682" s="6">
        <f t="shared" si="53"/>
        <v>13.633966132216218</v>
      </c>
    </row>
    <row r="683" spans="1:11" ht="12.75">
      <c r="A683" s="2">
        <v>1927.03</v>
      </c>
      <c r="B683" s="6">
        <v>13.87</v>
      </c>
      <c r="C683" s="12">
        <v>0.71</v>
      </c>
      <c r="D683" s="12">
        <v>1.208</v>
      </c>
      <c r="E683" s="12">
        <v>17.3</v>
      </c>
      <c r="F683" s="6">
        <f t="shared" si="52"/>
        <v>1927.2083333332823</v>
      </c>
      <c r="G683" s="6">
        <f>G681*10/12+G693*2/12</f>
        <v>3.3383333333333334</v>
      </c>
      <c r="H683" s="6">
        <f t="shared" si="49"/>
        <v>195.76422658959532</v>
      </c>
      <c r="I683" s="6">
        <f t="shared" si="50"/>
        <v>10.021095953757223</v>
      </c>
      <c r="J683" s="6">
        <f t="shared" si="51"/>
        <v>17.04997734104046</v>
      </c>
      <c r="K683" s="6">
        <f t="shared" si="53"/>
        <v>14.0332575076045</v>
      </c>
    </row>
    <row r="684" spans="1:11" ht="12.75">
      <c r="A684" s="2">
        <v>1927.04</v>
      </c>
      <c r="B684" s="6">
        <v>14.21</v>
      </c>
      <c r="C684" s="12">
        <v>0.7167</v>
      </c>
      <c r="D684" s="12">
        <v>1.197</v>
      </c>
      <c r="E684" s="12">
        <v>17.3</v>
      </c>
      <c r="F684" s="6">
        <f t="shared" si="52"/>
        <v>1927.2916666666156</v>
      </c>
      <c r="G684" s="6">
        <f>G681*9/12+G693*3/12</f>
        <v>3.3375</v>
      </c>
      <c r="H684" s="6">
        <f t="shared" si="49"/>
        <v>200.56306127167628</v>
      </c>
      <c r="I684" s="6">
        <f t="shared" si="50"/>
        <v>10.115661225433524</v>
      </c>
      <c r="J684" s="6">
        <f t="shared" si="51"/>
        <v>16.894720924855488</v>
      </c>
      <c r="K684" s="6">
        <f t="shared" si="53"/>
        <v>14.488222209157058</v>
      </c>
    </row>
    <row r="685" spans="1:11" ht="12.75">
      <c r="A685" s="2">
        <v>1927.05</v>
      </c>
      <c r="B685" s="6">
        <v>14.7</v>
      </c>
      <c r="C685" s="12">
        <v>0.7233</v>
      </c>
      <c r="D685" s="12">
        <v>1.186</v>
      </c>
      <c r="E685" s="12">
        <v>17.4</v>
      </c>
      <c r="F685" s="6">
        <f t="shared" si="52"/>
        <v>1927.3749999999488</v>
      </c>
      <c r="G685" s="6">
        <f>G681*8/12+G693*4/12</f>
        <v>3.336666666666667</v>
      </c>
      <c r="H685" s="6">
        <f t="shared" si="49"/>
        <v>206.28662068965514</v>
      </c>
      <c r="I685" s="6">
        <f t="shared" si="50"/>
        <v>10.150143724137932</v>
      </c>
      <c r="J685" s="6">
        <f t="shared" si="51"/>
        <v>16.643260689655172</v>
      </c>
      <c r="K685" s="6">
        <f t="shared" si="53"/>
        <v>15.002347055737115</v>
      </c>
    </row>
    <row r="686" spans="1:11" ht="12.75">
      <c r="A686" s="2">
        <v>1927.06</v>
      </c>
      <c r="B686" s="6">
        <v>14.89</v>
      </c>
      <c r="C686" s="12">
        <v>0.73</v>
      </c>
      <c r="D686" s="12">
        <v>1.175</v>
      </c>
      <c r="E686" s="12">
        <v>17.6</v>
      </c>
      <c r="F686" s="6">
        <f t="shared" si="52"/>
        <v>1927.458333333282</v>
      </c>
      <c r="G686" s="6">
        <f>G681*7/12+G693*5/12</f>
        <v>3.3358333333333334</v>
      </c>
      <c r="H686" s="6">
        <f t="shared" si="49"/>
        <v>206.5784454545454</v>
      </c>
      <c r="I686" s="6">
        <f t="shared" si="50"/>
        <v>10.127754545454543</v>
      </c>
      <c r="J686" s="6">
        <f t="shared" si="51"/>
        <v>16.301522727272726</v>
      </c>
      <c r="K686" s="6">
        <f t="shared" si="53"/>
        <v>15.120333481747528</v>
      </c>
    </row>
    <row r="687" spans="1:11" ht="12.75">
      <c r="A687" s="2">
        <v>1927.07</v>
      </c>
      <c r="B687" s="6">
        <v>15.22</v>
      </c>
      <c r="C687" s="12">
        <v>0.7367</v>
      </c>
      <c r="D687" s="12">
        <v>1.164</v>
      </c>
      <c r="E687" s="12">
        <v>17.3</v>
      </c>
      <c r="F687" s="6">
        <f t="shared" si="52"/>
        <v>1927.5416666666154</v>
      </c>
      <c r="G687" s="6">
        <f>G681*6/12+G693*6/12</f>
        <v>3.335</v>
      </c>
      <c r="H687" s="6">
        <f t="shared" si="49"/>
        <v>214.81842312138727</v>
      </c>
      <c r="I687" s="6">
        <f t="shared" si="50"/>
        <v>10.397945618497108</v>
      </c>
      <c r="J687" s="6">
        <f t="shared" si="51"/>
        <v>16.428951676300574</v>
      </c>
      <c r="K687" s="6">
        <f t="shared" si="53"/>
        <v>15.820802594477755</v>
      </c>
    </row>
    <row r="688" spans="1:11" ht="12.75">
      <c r="A688" s="2">
        <v>1927.08</v>
      </c>
      <c r="B688" s="6">
        <v>16.03</v>
      </c>
      <c r="C688" s="12">
        <v>0.7433</v>
      </c>
      <c r="D688" s="12">
        <v>1.153</v>
      </c>
      <c r="E688" s="12">
        <v>17.2</v>
      </c>
      <c r="F688" s="6">
        <f t="shared" si="52"/>
        <v>1927.6249999999486</v>
      </c>
      <c r="G688" s="6">
        <f>G681*5/12+G693*7/12</f>
        <v>3.3341666666666665</v>
      </c>
      <c r="H688" s="6">
        <f t="shared" si="49"/>
        <v>227.5663534883721</v>
      </c>
      <c r="I688" s="6">
        <f t="shared" si="50"/>
        <v>10.552094232558138</v>
      </c>
      <c r="J688" s="6">
        <f t="shared" si="51"/>
        <v>16.36830976744186</v>
      </c>
      <c r="K688" s="6">
        <f t="shared" si="53"/>
        <v>16.862861852763814</v>
      </c>
    </row>
    <row r="689" spans="1:11" ht="12.75">
      <c r="A689" s="2">
        <v>1927.09</v>
      </c>
      <c r="B689" s="6">
        <v>16.94</v>
      </c>
      <c r="C689" s="12">
        <v>0.75</v>
      </c>
      <c r="D689" s="12">
        <v>1.143</v>
      </c>
      <c r="E689" s="12">
        <v>17.3</v>
      </c>
      <c r="F689" s="6">
        <f t="shared" si="52"/>
        <v>1927.7083333332819</v>
      </c>
      <c r="G689" s="6">
        <f>G681*4/12+G693*8/12</f>
        <v>3.3333333333333335</v>
      </c>
      <c r="H689" s="6">
        <f t="shared" si="49"/>
        <v>239.09488092485543</v>
      </c>
      <c r="I689" s="6">
        <f t="shared" si="50"/>
        <v>10.585664739884391</v>
      </c>
      <c r="J689" s="6">
        <f t="shared" si="51"/>
        <v>16.13255306358381</v>
      </c>
      <c r="K689" s="6">
        <f t="shared" si="53"/>
        <v>17.81872371351643</v>
      </c>
    </row>
    <row r="690" spans="1:11" ht="12.75">
      <c r="A690" s="2">
        <v>1927.1</v>
      </c>
      <c r="B690" s="6">
        <v>16.68</v>
      </c>
      <c r="C690" s="12">
        <v>0.7567</v>
      </c>
      <c r="D690" s="12">
        <v>1.132</v>
      </c>
      <c r="E690" s="12">
        <v>17.4</v>
      </c>
      <c r="F690" s="6">
        <f t="shared" si="52"/>
        <v>1927.7916666666151</v>
      </c>
      <c r="G690" s="6">
        <f>G681*3/12+G693*9/12</f>
        <v>3.3325</v>
      </c>
      <c r="H690" s="6">
        <f t="shared" si="49"/>
        <v>234.07216551724136</v>
      </c>
      <c r="I690" s="6">
        <f t="shared" si="50"/>
        <v>10.618849379310344</v>
      </c>
      <c r="J690" s="6">
        <f t="shared" si="51"/>
        <v>15.885473103448271</v>
      </c>
      <c r="K690" s="6">
        <f t="shared" si="53"/>
        <v>17.537237852261093</v>
      </c>
    </row>
    <row r="691" spans="1:11" ht="12.75">
      <c r="A691" s="2">
        <v>1927.11</v>
      </c>
      <c r="B691" s="6">
        <v>17.06</v>
      </c>
      <c r="C691" s="12">
        <v>0.7633</v>
      </c>
      <c r="D691" s="12">
        <v>1.121</v>
      </c>
      <c r="E691" s="12">
        <v>17.3</v>
      </c>
      <c r="F691" s="6">
        <f t="shared" si="52"/>
        <v>1927.8749999999484</v>
      </c>
      <c r="G691" s="6">
        <f>G681*2/12+G693*10/12</f>
        <v>3.3316666666666666</v>
      </c>
      <c r="H691" s="6">
        <f t="shared" si="49"/>
        <v>240.78858728323695</v>
      </c>
      <c r="I691" s="6">
        <f t="shared" si="50"/>
        <v>10.773383861271673</v>
      </c>
      <c r="J691" s="6">
        <f t="shared" si="51"/>
        <v>15.822040231213869</v>
      </c>
      <c r="K691" s="6">
        <f t="shared" si="53"/>
        <v>18.131301434952437</v>
      </c>
    </row>
    <row r="692" spans="1:11" ht="12.75">
      <c r="A692" s="2">
        <v>1927.12</v>
      </c>
      <c r="B692" s="6">
        <v>17.46</v>
      </c>
      <c r="C692" s="12">
        <v>0.77</v>
      </c>
      <c r="D692" s="12">
        <v>1.11</v>
      </c>
      <c r="E692" s="12">
        <v>17.3</v>
      </c>
      <c r="F692" s="6">
        <f t="shared" si="52"/>
        <v>1927.9583333332816</v>
      </c>
      <c r="G692" s="6">
        <f>G681*1/12+G693*11/12</f>
        <v>3.3308333333333335</v>
      </c>
      <c r="H692" s="6">
        <f t="shared" si="49"/>
        <v>246.43427514450863</v>
      </c>
      <c r="I692" s="6">
        <f t="shared" si="50"/>
        <v>10.867949132947976</v>
      </c>
      <c r="J692" s="6">
        <f t="shared" si="51"/>
        <v>15.6667838150289</v>
      </c>
      <c r="K692" s="6">
        <f t="shared" si="53"/>
        <v>18.646624021402534</v>
      </c>
    </row>
    <row r="693" spans="1:11" ht="12.75">
      <c r="A693" s="2">
        <v>1928.01</v>
      </c>
      <c r="B693" s="6">
        <v>17.53</v>
      </c>
      <c r="C693" s="12">
        <v>0.7767</v>
      </c>
      <c r="D693" s="12">
        <v>1.133</v>
      </c>
      <c r="E693" s="12">
        <v>17.3</v>
      </c>
      <c r="F693" s="6">
        <f t="shared" si="52"/>
        <v>1928.041666666615</v>
      </c>
      <c r="G693" s="6">
        <v>3.33</v>
      </c>
      <c r="H693" s="6">
        <f t="shared" si="49"/>
        <v>247.4222705202312</v>
      </c>
      <c r="I693" s="6">
        <f t="shared" si="50"/>
        <v>10.962514404624274</v>
      </c>
      <c r="J693" s="6">
        <f t="shared" si="51"/>
        <v>15.99141086705202</v>
      </c>
      <c r="K693" s="6">
        <f t="shared" si="53"/>
        <v>18.806128571700782</v>
      </c>
    </row>
    <row r="694" spans="1:11" ht="12.75">
      <c r="A694" s="2">
        <v>1928.02</v>
      </c>
      <c r="B694" s="6">
        <v>17.32</v>
      </c>
      <c r="C694" s="12">
        <v>0.7833</v>
      </c>
      <c r="D694" s="12">
        <v>1.155</v>
      </c>
      <c r="E694" s="12">
        <v>17.1</v>
      </c>
      <c r="F694" s="6">
        <f t="shared" si="52"/>
        <v>1928.1249999999482</v>
      </c>
      <c r="G694" s="6">
        <f>G693*11/12+G705*1/12</f>
        <v>3.3525</v>
      </c>
      <c r="H694" s="6">
        <f t="shared" si="49"/>
        <v>247.31744561403505</v>
      </c>
      <c r="I694" s="6">
        <f t="shared" si="50"/>
        <v>11.184974315789471</v>
      </c>
      <c r="J694" s="6">
        <f t="shared" si="51"/>
        <v>16.492589473684205</v>
      </c>
      <c r="K694" s="6">
        <f t="shared" si="53"/>
        <v>18.86885051958404</v>
      </c>
    </row>
    <row r="695" spans="1:11" ht="12.75">
      <c r="A695" s="2">
        <v>1928.03</v>
      </c>
      <c r="B695" s="6">
        <v>18.25</v>
      </c>
      <c r="C695" s="12">
        <v>0.79</v>
      </c>
      <c r="D695" s="12">
        <v>1.177</v>
      </c>
      <c r="E695" s="12">
        <v>17.1</v>
      </c>
      <c r="F695" s="6">
        <f t="shared" si="52"/>
        <v>1928.2083333332814</v>
      </c>
      <c r="G695" s="6">
        <f>G693*10/12+G705*2/12</f>
        <v>3.375</v>
      </c>
      <c r="H695" s="6">
        <f t="shared" si="49"/>
        <v>260.5971929824561</v>
      </c>
      <c r="I695" s="6">
        <f t="shared" si="50"/>
        <v>11.280645614035086</v>
      </c>
      <c r="J695" s="6">
        <f t="shared" si="51"/>
        <v>16.806734035087715</v>
      </c>
      <c r="K695" s="6">
        <f t="shared" si="53"/>
        <v>19.943417799064544</v>
      </c>
    </row>
    <row r="696" spans="1:11" ht="12.75">
      <c r="A696" s="2">
        <v>1928.04</v>
      </c>
      <c r="B696" s="6">
        <v>19.4</v>
      </c>
      <c r="C696" s="12">
        <v>0.7967</v>
      </c>
      <c r="D696" s="12">
        <v>1.2</v>
      </c>
      <c r="E696" s="12">
        <v>17.1</v>
      </c>
      <c r="F696" s="6">
        <f t="shared" si="52"/>
        <v>1928.2916666666147</v>
      </c>
      <c r="G696" s="6">
        <f>G693*9/12+G705*3/12</f>
        <v>3.3975</v>
      </c>
      <c r="H696" s="6">
        <f t="shared" si="49"/>
        <v>277.0183859649122</v>
      </c>
      <c r="I696" s="6">
        <f t="shared" si="50"/>
        <v>11.376316912280698</v>
      </c>
      <c r="J696" s="6">
        <f t="shared" si="51"/>
        <v>17.135157894736835</v>
      </c>
      <c r="K696" s="6">
        <f t="shared" si="53"/>
        <v>21.257909249487504</v>
      </c>
    </row>
    <row r="697" spans="1:11" ht="12.75">
      <c r="A697" s="2">
        <v>1928.05</v>
      </c>
      <c r="B697" s="6">
        <v>20</v>
      </c>
      <c r="C697" s="12">
        <v>0.8033</v>
      </c>
      <c r="D697" s="12">
        <v>1.222</v>
      </c>
      <c r="E697" s="12">
        <v>17.2</v>
      </c>
      <c r="F697" s="6">
        <f t="shared" si="52"/>
        <v>1928.374999999948</v>
      </c>
      <c r="G697" s="6">
        <f>G693*8/12+G705*4/12</f>
        <v>3.42</v>
      </c>
      <c r="H697" s="6">
        <f t="shared" si="49"/>
        <v>283.92558139534884</v>
      </c>
      <c r="I697" s="6">
        <f t="shared" si="50"/>
        <v>11.403870976744185</v>
      </c>
      <c r="J697" s="6">
        <f t="shared" si="51"/>
        <v>17.347853023255812</v>
      </c>
      <c r="K697" s="6">
        <f t="shared" si="53"/>
        <v>21.83273217874004</v>
      </c>
    </row>
    <row r="698" spans="1:11" ht="12.75">
      <c r="A698" s="2">
        <v>1928.06</v>
      </c>
      <c r="B698" s="6">
        <v>19.02</v>
      </c>
      <c r="C698" s="12">
        <v>0.81</v>
      </c>
      <c r="D698" s="12">
        <v>1.245</v>
      </c>
      <c r="E698" s="12">
        <v>17.1</v>
      </c>
      <c r="F698" s="6">
        <f t="shared" si="52"/>
        <v>1928.4583333332812</v>
      </c>
      <c r="G698" s="6">
        <f>G693*7/12+G705*5/12</f>
        <v>3.4425</v>
      </c>
      <c r="H698" s="6">
        <f t="shared" si="49"/>
        <v>271.5922526315789</v>
      </c>
      <c r="I698" s="6">
        <f t="shared" si="50"/>
        <v>11.566231578947367</v>
      </c>
      <c r="J698" s="6">
        <f t="shared" si="51"/>
        <v>17.77772631578947</v>
      </c>
      <c r="K698" s="6">
        <f t="shared" si="53"/>
        <v>20.913421576866714</v>
      </c>
    </row>
    <row r="699" spans="1:11" ht="12.75">
      <c r="A699" s="2">
        <v>1928.07</v>
      </c>
      <c r="B699" s="6">
        <v>19.16</v>
      </c>
      <c r="C699" s="12">
        <v>0.8167</v>
      </c>
      <c r="D699" s="12">
        <v>1.268</v>
      </c>
      <c r="E699" s="12">
        <v>17.1</v>
      </c>
      <c r="F699" s="6">
        <f t="shared" si="52"/>
        <v>1928.5416666666144</v>
      </c>
      <c r="G699" s="6">
        <f>G693*6/12+G705*6/12</f>
        <v>3.465</v>
      </c>
      <c r="H699" s="6">
        <f t="shared" si="49"/>
        <v>273.59135438596485</v>
      </c>
      <c r="I699" s="6">
        <f t="shared" si="50"/>
        <v>11.66190287719298</v>
      </c>
      <c r="J699" s="6">
        <f t="shared" si="51"/>
        <v>18.10615017543859</v>
      </c>
      <c r="K699" s="6">
        <f t="shared" si="53"/>
        <v>21.081905435296807</v>
      </c>
    </row>
    <row r="700" spans="1:11" ht="12.75">
      <c r="A700" s="2">
        <v>1928.08</v>
      </c>
      <c r="B700" s="6">
        <v>19.78</v>
      </c>
      <c r="C700" s="12">
        <v>0.8233</v>
      </c>
      <c r="D700" s="12">
        <v>1.29</v>
      </c>
      <c r="E700" s="12">
        <v>17.1</v>
      </c>
      <c r="F700" s="6">
        <f t="shared" si="52"/>
        <v>1928.6249999999477</v>
      </c>
      <c r="G700" s="6">
        <f>G693*5/12+G705*7/12</f>
        <v>3.4875</v>
      </c>
      <c r="H700" s="6">
        <f t="shared" si="49"/>
        <v>282.44451929824555</v>
      </c>
      <c r="I700" s="6">
        <f t="shared" si="50"/>
        <v>11.756146245614033</v>
      </c>
      <c r="J700" s="6">
        <f t="shared" si="51"/>
        <v>18.420294736842102</v>
      </c>
      <c r="K700" s="6">
        <f t="shared" si="53"/>
        <v>21.762131502579248</v>
      </c>
    </row>
    <row r="701" spans="1:11" ht="12.75">
      <c r="A701" s="2">
        <v>1928.09</v>
      </c>
      <c r="B701" s="6">
        <v>21.17</v>
      </c>
      <c r="C701" s="12">
        <v>0.83</v>
      </c>
      <c r="D701" s="12">
        <v>1.312</v>
      </c>
      <c r="E701" s="12">
        <v>17.3</v>
      </c>
      <c r="F701" s="6">
        <f t="shared" si="52"/>
        <v>1928.708333333281</v>
      </c>
      <c r="G701" s="6">
        <f>G693*4/12+G705*8/12</f>
        <v>3.51</v>
      </c>
      <c r="H701" s="6">
        <f t="shared" si="49"/>
        <v>298.79803005780343</v>
      </c>
      <c r="I701" s="6">
        <f t="shared" si="50"/>
        <v>11.714802312138726</v>
      </c>
      <c r="J701" s="6">
        <f t="shared" si="51"/>
        <v>18.517856184971095</v>
      </c>
      <c r="K701" s="6">
        <f t="shared" si="53"/>
        <v>23.00464944615924</v>
      </c>
    </row>
    <row r="702" spans="1:11" ht="12.75">
      <c r="A702" s="2">
        <v>1928.1</v>
      </c>
      <c r="B702" s="6">
        <v>21.6</v>
      </c>
      <c r="C702" s="12">
        <v>0.8367</v>
      </c>
      <c r="D702" s="12">
        <v>1.335</v>
      </c>
      <c r="E702" s="12">
        <v>17.2</v>
      </c>
      <c r="F702" s="6">
        <f t="shared" si="52"/>
        <v>1928.7916666666142</v>
      </c>
      <c r="G702" s="6">
        <f>G693*3/12+G705*9/12</f>
        <v>3.5324999999999998</v>
      </c>
      <c r="H702" s="6">
        <f t="shared" si="49"/>
        <v>306.6396279069767</v>
      </c>
      <c r="I702" s="6">
        <f t="shared" si="50"/>
        <v>11.878026697674418</v>
      </c>
      <c r="J702" s="6">
        <f t="shared" si="51"/>
        <v>18.952032558139532</v>
      </c>
      <c r="K702" s="6">
        <f t="shared" si="53"/>
        <v>23.578344239585046</v>
      </c>
    </row>
    <row r="703" spans="1:11" ht="12.75">
      <c r="A703" s="2">
        <v>1928.11</v>
      </c>
      <c r="B703" s="6">
        <v>23.06</v>
      </c>
      <c r="C703" s="12">
        <v>0.8433</v>
      </c>
      <c r="D703" s="12">
        <v>1.357</v>
      </c>
      <c r="E703" s="12">
        <v>17.2</v>
      </c>
      <c r="F703" s="6">
        <f t="shared" si="52"/>
        <v>1928.8749999999475</v>
      </c>
      <c r="G703" s="6">
        <f>G693*2/12+G705*10/12</f>
        <v>3.555</v>
      </c>
      <c r="H703" s="6">
        <f t="shared" si="49"/>
        <v>327.36619534883715</v>
      </c>
      <c r="I703" s="6">
        <f t="shared" si="50"/>
        <v>11.971722139534883</v>
      </c>
      <c r="J703" s="6">
        <f t="shared" si="51"/>
        <v>19.264350697674416</v>
      </c>
      <c r="K703" s="6">
        <f t="shared" si="53"/>
        <v>25.121984571109596</v>
      </c>
    </row>
    <row r="704" spans="1:11" ht="12.75">
      <c r="A704" s="2">
        <v>1928.12</v>
      </c>
      <c r="B704" s="6">
        <v>23.15</v>
      </c>
      <c r="C704" s="12">
        <v>0.85</v>
      </c>
      <c r="D704" s="12">
        <v>1.38</v>
      </c>
      <c r="E704" s="12">
        <v>17.1</v>
      </c>
      <c r="F704" s="6">
        <f t="shared" si="52"/>
        <v>1928.9583333332807</v>
      </c>
      <c r="G704" s="6">
        <f>G693*1/12+G705*11/12</f>
        <v>3.5775</v>
      </c>
      <c r="H704" s="6">
        <f t="shared" si="49"/>
        <v>330.56575438596485</v>
      </c>
      <c r="I704" s="6">
        <f t="shared" si="50"/>
        <v>12.137403508771927</v>
      </c>
      <c r="J704" s="6">
        <f t="shared" si="51"/>
        <v>19.705431578947362</v>
      </c>
      <c r="K704" s="6">
        <f t="shared" si="53"/>
        <v>25.301591027426156</v>
      </c>
    </row>
    <row r="705" spans="1:11" ht="12.75">
      <c r="A705" s="2">
        <v>1929.01</v>
      </c>
      <c r="B705" s="6">
        <v>24.86</v>
      </c>
      <c r="C705" s="12">
        <v>0.86</v>
      </c>
      <c r="D705" s="12">
        <v>1.399</v>
      </c>
      <c r="E705" s="12">
        <v>17.1</v>
      </c>
      <c r="F705" s="6">
        <f t="shared" si="52"/>
        <v>1929.041666666614</v>
      </c>
      <c r="G705" s="6">
        <v>3.6</v>
      </c>
      <c r="H705" s="6">
        <f t="shared" si="49"/>
        <v>354.98335438596484</v>
      </c>
      <c r="I705" s="6">
        <f t="shared" si="50"/>
        <v>12.280196491228066</v>
      </c>
      <c r="J705" s="6">
        <f t="shared" si="51"/>
        <v>19.97673824561403</v>
      </c>
      <c r="K705" s="6">
        <f t="shared" si="53"/>
        <v>27.08319962083278</v>
      </c>
    </row>
    <row r="706" spans="1:11" ht="12.75">
      <c r="A706" s="2">
        <v>1929.02</v>
      </c>
      <c r="B706" s="6">
        <v>24.99</v>
      </c>
      <c r="C706" s="12">
        <v>0.87</v>
      </c>
      <c r="D706" s="12">
        <v>1.418</v>
      </c>
      <c r="E706" s="12">
        <v>17.1</v>
      </c>
      <c r="F706" s="6">
        <f t="shared" si="52"/>
        <v>1929.1249999999472</v>
      </c>
      <c r="G706" s="6">
        <f>G705*11/12+G717*1/12</f>
        <v>3.5741666666666667</v>
      </c>
      <c r="H706" s="6">
        <f t="shared" si="49"/>
        <v>356.8396631578947</v>
      </c>
      <c r="I706" s="6">
        <f t="shared" si="50"/>
        <v>12.422989473684208</v>
      </c>
      <c r="J706" s="6">
        <f t="shared" si="51"/>
        <v>20.248044912280694</v>
      </c>
      <c r="K706" s="6">
        <f t="shared" si="53"/>
        <v>27.131672798247386</v>
      </c>
    </row>
    <row r="707" spans="1:11" ht="12.75">
      <c r="A707" s="2">
        <v>1929.03</v>
      </c>
      <c r="B707" s="6">
        <v>25.43</v>
      </c>
      <c r="C707" s="12">
        <v>0.88</v>
      </c>
      <c r="D707" s="12">
        <v>1.438</v>
      </c>
      <c r="E707" s="12">
        <v>17</v>
      </c>
      <c r="F707" s="6">
        <f t="shared" si="52"/>
        <v>1929.2083333332805</v>
      </c>
      <c r="G707" s="6">
        <f>G705*10/12+G717*2/12</f>
        <v>3.5483333333333333</v>
      </c>
      <c r="H707" s="6">
        <f t="shared" si="49"/>
        <v>365.25856941176465</v>
      </c>
      <c r="I707" s="6">
        <f t="shared" si="50"/>
        <v>12.63969882352941</v>
      </c>
      <c r="J707" s="6">
        <f t="shared" si="51"/>
        <v>20.654416941176468</v>
      </c>
      <c r="K707" s="6">
        <f t="shared" si="53"/>
        <v>27.675748437861888</v>
      </c>
    </row>
    <row r="708" spans="1:11" ht="12.75">
      <c r="A708" s="2">
        <v>1929.04</v>
      </c>
      <c r="B708" s="6">
        <v>25.28</v>
      </c>
      <c r="C708" s="12">
        <v>0.89</v>
      </c>
      <c r="D708" s="12">
        <v>1.457</v>
      </c>
      <c r="E708" s="12">
        <v>16.9</v>
      </c>
      <c r="F708" s="6">
        <f t="shared" si="52"/>
        <v>1929.2916666666138</v>
      </c>
      <c r="G708" s="6">
        <f>G705*9/12+G717*3/12</f>
        <v>3.5225</v>
      </c>
      <c r="H708" s="6">
        <f t="shared" si="49"/>
        <v>365.2526201183432</v>
      </c>
      <c r="I708" s="6">
        <f t="shared" si="50"/>
        <v>12.858972781065088</v>
      </c>
      <c r="J708" s="6">
        <f t="shared" si="51"/>
        <v>21.051149822485204</v>
      </c>
      <c r="K708" s="6">
        <f t="shared" si="53"/>
        <v>27.568454472898303</v>
      </c>
    </row>
    <row r="709" spans="1:11" ht="12.75">
      <c r="A709" s="2">
        <v>1929.05</v>
      </c>
      <c r="B709" s="6">
        <v>25.66</v>
      </c>
      <c r="C709" s="12">
        <v>0.9</v>
      </c>
      <c r="D709" s="12">
        <v>1.476</v>
      </c>
      <c r="E709" s="12">
        <v>17</v>
      </c>
      <c r="F709" s="6">
        <f t="shared" si="52"/>
        <v>1929.374999999947</v>
      </c>
      <c r="G709" s="6">
        <f>G705*8/12+G717*4/12</f>
        <v>3.4966666666666666</v>
      </c>
      <c r="H709" s="6">
        <f t="shared" si="49"/>
        <v>368.5621270588235</v>
      </c>
      <c r="I709" s="6">
        <f t="shared" si="50"/>
        <v>12.926964705882352</v>
      </c>
      <c r="J709" s="6">
        <f t="shared" si="51"/>
        <v>21.200222117647055</v>
      </c>
      <c r="K709" s="6">
        <f t="shared" si="53"/>
        <v>27.698586875008136</v>
      </c>
    </row>
    <row r="710" spans="1:11" ht="12.75">
      <c r="A710" s="2">
        <v>1929.06</v>
      </c>
      <c r="B710" s="6">
        <v>26.15</v>
      </c>
      <c r="C710" s="12">
        <v>0.91</v>
      </c>
      <c r="D710" s="12">
        <v>1.495</v>
      </c>
      <c r="E710" s="12">
        <v>17.1</v>
      </c>
      <c r="F710" s="6">
        <f t="shared" si="52"/>
        <v>1929.4583333332803</v>
      </c>
      <c r="G710" s="6">
        <f>G705*7/12+G717*5/12</f>
        <v>3.470833333333333</v>
      </c>
      <c r="H710" s="6">
        <f t="shared" si="49"/>
        <v>373.4036491228069</v>
      </c>
      <c r="I710" s="6">
        <f t="shared" si="50"/>
        <v>12.99416140350877</v>
      </c>
      <c r="J710" s="6">
        <f t="shared" si="51"/>
        <v>21.34755087719298</v>
      </c>
      <c r="K710" s="6">
        <f t="shared" si="53"/>
        <v>27.935467830288687</v>
      </c>
    </row>
    <row r="711" spans="1:11" ht="12.75">
      <c r="A711" s="2">
        <v>1929.07</v>
      </c>
      <c r="B711" s="6">
        <v>28.48</v>
      </c>
      <c r="C711" s="12">
        <v>0.92</v>
      </c>
      <c r="D711" s="12">
        <v>1.514</v>
      </c>
      <c r="E711" s="12">
        <v>17.3</v>
      </c>
      <c r="F711" s="6">
        <f t="shared" si="52"/>
        <v>1929.5416666666135</v>
      </c>
      <c r="G711" s="6">
        <f>G705*6/12+G717*6/12</f>
        <v>3.4450000000000003</v>
      </c>
      <c r="H711" s="6">
        <f t="shared" si="49"/>
        <v>401.9729757225433</v>
      </c>
      <c r="I711" s="6">
        <f t="shared" si="50"/>
        <v>12.985082080924853</v>
      </c>
      <c r="J711" s="6">
        <f t="shared" si="51"/>
        <v>21.36892855491329</v>
      </c>
      <c r="K711" s="6">
        <f t="shared" si="53"/>
        <v>29.933289406842214</v>
      </c>
    </row>
    <row r="712" spans="1:11" ht="12.75">
      <c r="A712" s="2">
        <v>1929.08</v>
      </c>
      <c r="B712" s="6">
        <v>30.1</v>
      </c>
      <c r="C712" s="12">
        <v>0.93</v>
      </c>
      <c r="D712" s="12">
        <v>1.533</v>
      </c>
      <c r="E712" s="12">
        <v>17.3</v>
      </c>
      <c r="F712" s="6">
        <f t="shared" si="52"/>
        <v>1929.6249999999468</v>
      </c>
      <c r="G712" s="6">
        <f>G705*5/12+G717*7/12</f>
        <v>3.4191666666666665</v>
      </c>
      <c r="H712" s="6">
        <f t="shared" si="49"/>
        <v>424.8380115606936</v>
      </c>
      <c r="I712" s="6">
        <f t="shared" si="50"/>
        <v>13.126224277456647</v>
      </c>
      <c r="J712" s="6">
        <f t="shared" si="51"/>
        <v>21.637098728323693</v>
      </c>
      <c r="K712" s="6">
        <f t="shared" si="53"/>
        <v>31.480313247173008</v>
      </c>
    </row>
    <row r="713" spans="1:11" ht="12.75">
      <c r="A713" s="2">
        <v>1929.09</v>
      </c>
      <c r="B713" s="6">
        <v>31.3</v>
      </c>
      <c r="C713" s="12">
        <v>0.94</v>
      </c>
      <c r="D713" s="12">
        <v>1.552</v>
      </c>
      <c r="E713" s="12">
        <v>17.3</v>
      </c>
      <c r="F713" s="6">
        <f t="shared" si="52"/>
        <v>1929.70833333328</v>
      </c>
      <c r="G713" s="6">
        <f>G705*4/12+G717*8/12</f>
        <v>3.3933333333333335</v>
      </c>
      <c r="H713" s="6">
        <f t="shared" si="49"/>
        <v>441.77507514450855</v>
      </c>
      <c r="I713" s="6">
        <f t="shared" si="50"/>
        <v>13.267366473988435</v>
      </c>
      <c r="J713" s="6">
        <f t="shared" si="51"/>
        <v>21.9052689017341</v>
      </c>
      <c r="K713" s="6">
        <f t="shared" si="53"/>
        <v>32.5637885987767</v>
      </c>
    </row>
    <row r="714" spans="1:11" ht="12.75">
      <c r="A714" s="2">
        <v>1929.1</v>
      </c>
      <c r="B714" s="6">
        <v>27.99</v>
      </c>
      <c r="C714" s="12">
        <v>0.95</v>
      </c>
      <c r="D714" s="12">
        <v>1.572</v>
      </c>
      <c r="E714" s="12">
        <v>17.3</v>
      </c>
      <c r="F714" s="6">
        <f t="shared" si="52"/>
        <v>1929.7916666666133</v>
      </c>
      <c r="G714" s="6">
        <f>G705*3/12+G717*9/12</f>
        <v>3.3674999999999997</v>
      </c>
      <c r="H714" s="6">
        <f aca="true" t="shared" si="54" ref="H714:H777">B714*$E$1764/E714</f>
        <v>395.05700809248543</v>
      </c>
      <c r="I714" s="6">
        <f aca="true" t="shared" si="55" ref="I714:I777">C714*$E$1764/E714</f>
        <v>13.408508670520229</v>
      </c>
      <c r="J714" s="6">
        <f aca="true" t="shared" si="56" ref="J714:J777">D714*$E$1764/E714</f>
        <v>22.187553294797684</v>
      </c>
      <c r="K714" s="6">
        <f t="shared" si="53"/>
        <v>28.96106716435479</v>
      </c>
    </row>
    <row r="715" spans="1:11" ht="12.75">
      <c r="A715" s="2">
        <v>1929.11</v>
      </c>
      <c r="B715" s="6">
        <v>20.58</v>
      </c>
      <c r="C715" s="12">
        <v>0.96</v>
      </c>
      <c r="D715" s="12">
        <v>1.591</v>
      </c>
      <c r="E715" s="12">
        <v>17.3</v>
      </c>
      <c r="F715" s="6">
        <f aca="true" t="shared" si="57" ref="F715:F778">F714+1/12</f>
        <v>1929.8749999999466</v>
      </c>
      <c r="G715" s="6">
        <f>G705*2/12+G717*10/12</f>
        <v>3.341666666666667</v>
      </c>
      <c r="H715" s="6">
        <f t="shared" si="54"/>
        <v>290.47064046242764</v>
      </c>
      <c r="I715" s="6">
        <f t="shared" si="55"/>
        <v>13.54965086705202</v>
      </c>
      <c r="J715" s="6">
        <f t="shared" si="56"/>
        <v>22.455723468208088</v>
      </c>
      <c r="K715" s="6">
        <f t="shared" si="53"/>
        <v>21.17103600009704</v>
      </c>
    </row>
    <row r="716" spans="1:11" ht="12.75">
      <c r="A716" s="2">
        <v>1929.12</v>
      </c>
      <c r="B716" s="6">
        <v>21.4</v>
      </c>
      <c r="C716" s="12">
        <v>0.97</v>
      </c>
      <c r="D716" s="12">
        <v>1.61</v>
      </c>
      <c r="E716" s="12">
        <v>17.2</v>
      </c>
      <c r="F716" s="6">
        <f t="shared" si="57"/>
        <v>1929.9583333332798</v>
      </c>
      <c r="G716" s="6">
        <f>G705*1/12+G717*11/12</f>
        <v>3.315833333333333</v>
      </c>
      <c r="H716" s="6">
        <f t="shared" si="54"/>
        <v>303.8003720930232</v>
      </c>
      <c r="I716" s="6">
        <f t="shared" si="55"/>
        <v>13.770390697674417</v>
      </c>
      <c r="J716" s="6">
        <f t="shared" si="56"/>
        <v>22.856009302325578</v>
      </c>
      <c r="K716" s="6">
        <f t="shared" si="53"/>
        <v>22.007373176418334</v>
      </c>
    </row>
    <row r="717" spans="1:11" ht="12.75">
      <c r="A717" s="2">
        <v>1930.01</v>
      </c>
      <c r="B717" s="6">
        <v>21.71</v>
      </c>
      <c r="C717" s="12">
        <v>0.9708</v>
      </c>
      <c r="D717" s="12">
        <v>1.557</v>
      </c>
      <c r="E717" s="12">
        <v>17.1</v>
      </c>
      <c r="F717" s="6">
        <f t="shared" si="57"/>
        <v>1930.041666666613</v>
      </c>
      <c r="G717" s="6">
        <v>3.29</v>
      </c>
      <c r="H717" s="6">
        <f t="shared" si="54"/>
        <v>310.00356491228064</v>
      </c>
      <c r="I717" s="6">
        <f t="shared" si="55"/>
        <v>13.862342736842102</v>
      </c>
      <c r="J717" s="6">
        <f t="shared" si="56"/>
        <v>22.232867368421047</v>
      </c>
      <c r="K717" s="6">
        <f t="shared" si="53"/>
        <v>22.310724294336847</v>
      </c>
    </row>
    <row r="718" spans="1:11" ht="12.75">
      <c r="A718" s="2">
        <v>1930.02</v>
      </c>
      <c r="B718" s="6">
        <v>23.07</v>
      </c>
      <c r="C718" s="12">
        <v>0.9717</v>
      </c>
      <c r="D718" s="12">
        <v>1.503</v>
      </c>
      <c r="E718" s="12">
        <v>17</v>
      </c>
      <c r="F718" s="6">
        <f t="shared" si="57"/>
        <v>1930.1249999999463</v>
      </c>
      <c r="G718" s="6">
        <f>G717*11/12+G729*1/12</f>
        <v>3.2941666666666665</v>
      </c>
      <c r="H718" s="6">
        <f t="shared" si="54"/>
        <v>331.36119529411764</v>
      </c>
      <c r="I718" s="6">
        <f t="shared" si="55"/>
        <v>13.956812894117645</v>
      </c>
      <c r="J718" s="6">
        <f t="shared" si="56"/>
        <v>21.588031058823525</v>
      </c>
      <c r="K718" s="6">
        <f t="shared" si="53"/>
        <v>23.697117749335884</v>
      </c>
    </row>
    <row r="719" spans="1:11" ht="12.75">
      <c r="A719" s="2">
        <v>1930.03</v>
      </c>
      <c r="B719" s="6">
        <v>23.94</v>
      </c>
      <c r="C719" s="12">
        <v>0.9725</v>
      </c>
      <c r="D719" s="12">
        <v>1.45</v>
      </c>
      <c r="E719" s="12">
        <v>16.9</v>
      </c>
      <c r="F719" s="6">
        <f t="shared" si="57"/>
        <v>1930.2083333332796</v>
      </c>
      <c r="G719" s="6">
        <f>G717*10/12+G729*2/12</f>
        <v>3.2983333333333333</v>
      </c>
      <c r="H719" s="6">
        <f t="shared" si="54"/>
        <v>345.8919195266272</v>
      </c>
      <c r="I719" s="6">
        <f t="shared" si="55"/>
        <v>14.050956213017752</v>
      </c>
      <c r="J719" s="6">
        <f t="shared" si="56"/>
        <v>20.950011834319525</v>
      </c>
      <c r="K719" s="6">
        <f t="shared" si="53"/>
        <v>24.586607792668847</v>
      </c>
    </row>
    <row r="720" spans="1:11" ht="12.75">
      <c r="A720" s="2">
        <v>1930.04</v>
      </c>
      <c r="B720" s="6">
        <v>25.46</v>
      </c>
      <c r="C720" s="12">
        <v>0.9733</v>
      </c>
      <c r="D720" s="12">
        <v>1.397</v>
      </c>
      <c r="E720" s="12">
        <v>17</v>
      </c>
      <c r="F720" s="6">
        <f t="shared" si="57"/>
        <v>1930.2916666666129</v>
      </c>
      <c r="G720" s="6">
        <f>G717*9/12+G729*3/12</f>
        <v>3.3024999999999998</v>
      </c>
      <c r="H720" s="6">
        <f t="shared" si="54"/>
        <v>365.68946823529404</v>
      </c>
      <c r="I720" s="6">
        <f t="shared" si="55"/>
        <v>13.979794164705881</v>
      </c>
      <c r="J720" s="6">
        <f t="shared" si="56"/>
        <v>20.06552188235294</v>
      </c>
      <c r="K720" s="6">
        <f t="shared" si="53"/>
        <v>25.843436862018308</v>
      </c>
    </row>
    <row r="721" spans="1:11" ht="12.75">
      <c r="A721" s="2">
        <v>1930.05</v>
      </c>
      <c r="B721" s="6">
        <v>23.94</v>
      </c>
      <c r="C721" s="12">
        <v>0.9742</v>
      </c>
      <c r="D721" s="12">
        <v>1.343</v>
      </c>
      <c r="E721" s="12">
        <v>16.9</v>
      </c>
      <c r="F721" s="6">
        <f t="shared" si="57"/>
        <v>1930.374999999946</v>
      </c>
      <c r="G721" s="6">
        <f>G717*8/12+G729*4/12</f>
        <v>3.3066666666666666</v>
      </c>
      <c r="H721" s="6">
        <f t="shared" si="54"/>
        <v>345.8919195266272</v>
      </c>
      <c r="I721" s="6">
        <f t="shared" si="55"/>
        <v>14.075518295857986</v>
      </c>
      <c r="J721" s="6">
        <f t="shared" si="56"/>
        <v>19.40404544378698</v>
      </c>
      <c r="K721" s="6">
        <f t="shared" si="53"/>
        <v>24.309760633908166</v>
      </c>
    </row>
    <row r="722" spans="1:11" ht="12.75">
      <c r="A722" s="2">
        <v>1930.06</v>
      </c>
      <c r="B722" s="6">
        <v>21.52</v>
      </c>
      <c r="C722" s="12">
        <v>0.975</v>
      </c>
      <c r="D722" s="12">
        <v>1.29</v>
      </c>
      <c r="E722" s="12">
        <v>16.8</v>
      </c>
      <c r="F722" s="6">
        <f t="shared" si="57"/>
        <v>1930.4583333332794</v>
      </c>
      <c r="G722" s="6">
        <f>G717*7/12+G729*5/12</f>
        <v>3.310833333333333</v>
      </c>
      <c r="H722" s="6">
        <f t="shared" si="54"/>
        <v>312.77782857142853</v>
      </c>
      <c r="I722" s="6">
        <f t="shared" si="55"/>
        <v>14.170928571428568</v>
      </c>
      <c r="J722" s="6">
        <f t="shared" si="56"/>
        <v>18.74922857142857</v>
      </c>
      <c r="K722" s="6">
        <f aca="true" t="shared" si="58" ref="K722:K785">H722/AVERAGE(J602:J721)</f>
        <v>21.86689933338948</v>
      </c>
    </row>
    <row r="723" spans="1:11" ht="12.75">
      <c r="A723" s="2">
        <v>1930.07</v>
      </c>
      <c r="B723" s="6">
        <v>21.06</v>
      </c>
      <c r="C723" s="12">
        <v>0.9758</v>
      </c>
      <c r="D723" s="12">
        <v>1.237</v>
      </c>
      <c r="E723" s="12">
        <v>16.6</v>
      </c>
      <c r="F723" s="6">
        <f t="shared" si="57"/>
        <v>1930.5416666666126</v>
      </c>
      <c r="G723" s="6">
        <f>G717*6/12+G729*6/12</f>
        <v>3.3150000000000004</v>
      </c>
      <c r="H723" s="6">
        <f t="shared" si="54"/>
        <v>309.77991325301196</v>
      </c>
      <c r="I723" s="6">
        <f t="shared" si="55"/>
        <v>14.353430168674695</v>
      </c>
      <c r="J723" s="6">
        <f t="shared" si="56"/>
        <v>18.195524819277107</v>
      </c>
      <c r="K723" s="6">
        <f t="shared" si="58"/>
        <v>21.548797592546645</v>
      </c>
    </row>
    <row r="724" spans="1:11" ht="12.75">
      <c r="A724" s="2">
        <v>1930.08</v>
      </c>
      <c r="B724" s="6">
        <v>20.79</v>
      </c>
      <c r="C724" s="12">
        <v>0.9767</v>
      </c>
      <c r="D724" s="12">
        <v>1.183</v>
      </c>
      <c r="E724" s="12">
        <v>16.5</v>
      </c>
      <c r="F724" s="6">
        <f t="shared" si="57"/>
        <v>1930.6249999999459</v>
      </c>
      <c r="G724" s="6">
        <f>G717*5/12+G729*7/12</f>
        <v>3.319166666666667</v>
      </c>
      <c r="H724" s="6">
        <f t="shared" si="54"/>
        <v>307.66175999999996</v>
      </c>
      <c r="I724" s="6">
        <f t="shared" si="55"/>
        <v>14.453739345454544</v>
      </c>
      <c r="J724" s="6">
        <f t="shared" si="56"/>
        <v>17.50667927272727</v>
      </c>
      <c r="K724" s="6">
        <f t="shared" si="58"/>
        <v>21.300602241118145</v>
      </c>
    </row>
    <row r="725" spans="1:11" ht="12.75">
      <c r="A725" s="2">
        <v>1930.09</v>
      </c>
      <c r="B725" s="6">
        <v>20.78</v>
      </c>
      <c r="C725" s="12">
        <v>0.9775</v>
      </c>
      <c r="D725" s="12">
        <v>1.13</v>
      </c>
      <c r="E725" s="12">
        <v>16.6</v>
      </c>
      <c r="F725" s="6">
        <f t="shared" si="57"/>
        <v>1930.7083333332791</v>
      </c>
      <c r="G725" s="6">
        <f>G717*4/12+G729*8/12</f>
        <v>3.3233333333333333</v>
      </c>
      <c r="H725" s="6">
        <f t="shared" si="54"/>
        <v>305.6612819277108</v>
      </c>
      <c r="I725" s="6">
        <f t="shared" si="55"/>
        <v>14.37843614457831</v>
      </c>
      <c r="J725" s="6">
        <f t="shared" si="56"/>
        <v>16.62161927710843</v>
      </c>
      <c r="K725" s="6">
        <f t="shared" si="58"/>
        <v>21.072581788447305</v>
      </c>
    </row>
    <row r="726" spans="1:11" ht="12.75">
      <c r="A726" s="2">
        <v>1930.1</v>
      </c>
      <c r="B726" s="6">
        <v>17.92</v>
      </c>
      <c r="C726" s="12">
        <v>0.9783</v>
      </c>
      <c r="D726" s="12">
        <v>1.077</v>
      </c>
      <c r="E726" s="12">
        <v>16.5</v>
      </c>
      <c r="F726" s="6">
        <f t="shared" si="57"/>
        <v>1930.7916666666124</v>
      </c>
      <c r="G726" s="6">
        <f>G717*3/12+G729*9/12</f>
        <v>3.3275</v>
      </c>
      <c r="H726" s="6">
        <f t="shared" si="54"/>
        <v>265.1899345454545</v>
      </c>
      <c r="I726" s="6">
        <f t="shared" si="55"/>
        <v>14.477417018181814</v>
      </c>
      <c r="J726" s="6">
        <f t="shared" si="56"/>
        <v>15.938033454545451</v>
      </c>
      <c r="K726" s="6">
        <f t="shared" si="58"/>
        <v>18.21487015465862</v>
      </c>
    </row>
    <row r="727" spans="1:11" ht="12.75">
      <c r="A727" s="2">
        <v>1930.11</v>
      </c>
      <c r="B727" s="6">
        <v>16.62</v>
      </c>
      <c r="C727" s="12">
        <v>0.9792</v>
      </c>
      <c r="D727" s="12">
        <v>1.023</v>
      </c>
      <c r="E727" s="12">
        <v>16.4</v>
      </c>
      <c r="F727" s="6">
        <f t="shared" si="57"/>
        <v>1930.8749999999457</v>
      </c>
      <c r="G727" s="6">
        <f>G717*2/12+G729*10/12</f>
        <v>3.3316666666666666</v>
      </c>
      <c r="H727" s="6">
        <f t="shared" si="54"/>
        <v>247.45153170731706</v>
      </c>
      <c r="I727" s="6">
        <f t="shared" si="55"/>
        <v>14.579093853658536</v>
      </c>
      <c r="J727" s="6">
        <f t="shared" si="56"/>
        <v>15.231222439024387</v>
      </c>
      <c r="K727" s="6">
        <f t="shared" si="58"/>
        <v>16.93971137777516</v>
      </c>
    </row>
    <row r="728" spans="1:11" ht="12.75">
      <c r="A728" s="2">
        <v>1930.12</v>
      </c>
      <c r="B728" s="6">
        <v>15.51</v>
      </c>
      <c r="C728" s="12">
        <v>0.98</v>
      </c>
      <c r="D728" s="12">
        <v>0.97</v>
      </c>
      <c r="E728" s="12">
        <v>16.1</v>
      </c>
      <c r="F728" s="6">
        <f t="shared" si="57"/>
        <v>1930.958333333279</v>
      </c>
      <c r="G728" s="6">
        <f>G717*1/12+G729*11/12</f>
        <v>3.3358333333333325</v>
      </c>
      <c r="H728" s="6">
        <f t="shared" si="54"/>
        <v>235.22793540372663</v>
      </c>
      <c r="I728" s="6">
        <f t="shared" si="55"/>
        <v>14.862886956521734</v>
      </c>
      <c r="J728" s="6">
        <f t="shared" si="56"/>
        <v>14.711224844720494</v>
      </c>
      <c r="K728" s="6">
        <f t="shared" si="58"/>
        <v>16.055001856531323</v>
      </c>
    </row>
    <row r="729" spans="1:11" ht="12.75">
      <c r="A729" s="2">
        <v>1931.01</v>
      </c>
      <c r="B729" s="6">
        <v>15.98</v>
      </c>
      <c r="C729" s="12">
        <v>0.9667</v>
      </c>
      <c r="D729" s="12">
        <v>0.94</v>
      </c>
      <c r="E729" s="12">
        <v>15.9</v>
      </c>
      <c r="F729" s="6">
        <f t="shared" si="57"/>
        <v>1931.0416666666122</v>
      </c>
      <c r="G729" s="6">
        <v>3.34</v>
      </c>
      <c r="H729" s="6">
        <f t="shared" si="54"/>
        <v>245.404558490566</v>
      </c>
      <c r="I729" s="6">
        <f t="shared" si="55"/>
        <v>14.845593660377356</v>
      </c>
      <c r="J729" s="6">
        <f t="shared" si="56"/>
        <v>14.43556226415094</v>
      </c>
      <c r="K729" s="6">
        <f t="shared" si="58"/>
        <v>16.705478731547608</v>
      </c>
    </row>
    <row r="730" spans="1:11" ht="12.75">
      <c r="A730" s="2">
        <v>1931.02</v>
      </c>
      <c r="B730" s="6">
        <v>17.2</v>
      </c>
      <c r="C730" s="12">
        <v>0.9533</v>
      </c>
      <c r="D730" s="12">
        <v>0.91</v>
      </c>
      <c r="E730" s="12">
        <v>15.7</v>
      </c>
      <c r="F730" s="6">
        <f t="shared" si="57"/>
        <v>1931.1249999999454</v>
      </c>
      <c r="G730" s="6">
        <f>G729*11/12+G741*1/12</f>
        <v>3.3683333333333327</v>
      </c>
      <c r="H730" s="6">
        <f t="shared" si="54"/>
        <v>267.5049171974522</v>
      </c>
      <c r="I730" s="6">
        <f t="shared" si="55"/>
        <v>14.82630450955414</v>
      </c>
      <c r="J730" s="6">
        <f t="shared" si="56"/>
        <v>14.152876433121019</v>
      </c>
      <c r="K730" s="6">
        <f t="shared" si="58"/>
        <v>18.16149243697609</v>
      </c>
    </row>
    <row r="731" spans="1:11" ht="12.75">
      <c r="A731" s="2">
        <v>1931.03</v>
      </c>
      <c r="B731" s="6">
        <v>17.53</v>
      </c>
      <c r="C731" s="12">
        <v>0.94</v>
      </c>
      <c r="D731" s="12">
        <v>0.88</v>
      </c>
      <c r="E731" s="12">
        <v>15.6</v>
      </c>
      <c r="F731" s="6">
        <f t="shared" si="57"/>
        <v>1931.2083333332787</v>
      </c>
      <c r="G731" s="6">
        <f>G729*10/12+G741*2/12</f>
        <v>3.3966666666666665</v>
      </c>
      <c r="H731" s="6">
        <f t="shared" si="54"/>
        <v>274.38495384615385</v>
      </c>
      <c r="I731" s="6">
        <f t="shared" si="55"/>
        <v>14.713169230769228</v>
      </c>
      <c r="J731" s="6">
        <f t="shared" si="56"/>
        <v>13.774030769230768</v>
      </c>
      <c r="K731" s="6">
        <f t="shared" si="58"/>
        <v>18.579561032791286</v>
      </c>
    </row>
    <row r="732" spans="1:11" ht="12.75">
      <c r="A732" s="2">
        <v>1931.04</v>
      </c>
      <c r="B732" s="6">
        <v>15.86</v>
      </c>
      <c r="C732" s="12">
        <v>0.9267</v>
      </c>
      <c r="D732" s="12">
        <v>0.85</v>
      </c>
      <c r="E732" s="12">
        <v>15.5</v>
      </c>
      <c r="F732" s="6">
        <f t="shared" si="57"/>
        <v>1931.291666666612</v>
      </c>
      <c r="G732" s="6">
        <f>G729*9/12+G741*3/12</f>
        <v>3.425</v>
      </c>
      <c r="H732" s="6">
        <f t="shared" si="54"/>
        <v>249.847184516129</v>
      </c>
      <c r="I732" s="6">
        <f t="shared" si="55"/>
        <v>14.598574141935481</v>
      </c>
      <c r="J732" s="6">
        <f t="shared" si="56"/>
        <v>13.390296774193546</v>
      </c>
      <c r="K732" s="6">
        <f t="shared" si="58"/>
        <v>16.872315331609663</v>
      </c>
    </row>
    <row r="733" spans="1:11" ht="12.75">
      <c r="A733" s="2">
        <v>1931.05</v>
      </c>
      <c r="B733" s="6">
        <v>14.33</v>
      </c>
      <c r="C733" s="12">
        <v>0.9133</v>
      </c>
      <c r="D733" s="12">
        <v>0.82</v>
      </c>
      <c r="E733" s="12">
        <v>15.3</v>
      </c>
      <c r="F733" s="6">
        <f t="shared" si="57"/>
        <v>1931.3749999999452</v>
      </c>
      <c r="G733" s="6">
        <f>G729*8/12+G741*4/12</f>
        <v>3.453333333333333</v>
      </c>
      <c r="H733" s="6">
        <f t="shared" si="54"/>
        <v>228.69556078431367</v>
      </c>
      <c r="I733" s="6">
        <f t="shared" si="55"/>
        <v>14.575551686274506</v>
      </c>
      <c r="J733" s="6">
        <f t="shared" si="56"/>
        <v>13.086556862745095</v>
      </c>
      <c r="K733" s="6">
        <f t="shared" si="58"/>
        <v>15.401539999110106</v>
      </c>
    </row>
    <row r="734" spans="1:11" ht="12.75">
      <c r="A734" s="2">
        <v>1931.06</v>
      </c>
      <c r="B734" s="6">
        <v>13.87</v>
      </c>
      <c r="C734" s="12">
        <v>0.9</v>
      </c>
      <c r="D734" s="12">
        <v>0.79</v>
      </c>
      <c r="E734" s="12">
        <v>15.1</v>
      </c>
      <c r="F734" s="6">
        <f t="shared" si="57"/>
        <v>1931.4583333332785</v>
      </c>
      <c r="G734" s="6">
        <f>G729*7/12+G741*5/12</f>
        <v>3.4816666666666665</v>
      </c>
      <c r="H734" s="6">
        <f t="shared" si="54"/>
        <v>224.28616688741718</v>
      </c>
      <c r="I734" s="6">
        <f t="shared" si="55"/>
        <v>14.553536423841058</v>
      </c>
      <c r="J734" s="6">
        <f t="shared" si="56"/>
        <v>12.774770860927152</v>
      </c>
      <c r="K734" s="6">
        <f t="shared" si="58"/>
        <v>15.062476074643246</v>
      </c>
    </row>
    <row r="735" spans="1:11" ht="12.75">
      <c r="A735" s="2">
        <v>1931.07</v>
      </c>
      <c r="B735" s="6">
        <v>14.33</v>
      </c>
      <c r="C735" s="12">
        <v>0.8867</v>
      </c>
      <c r="D735" s="12">
        <v>0.76</v>
      </c>
      <c r="E735" s="12">
        <v>15.1</v>
      </c>
      <c r="F735" s="6">
        <f t="shared" si="57"/>
        <v>1931.5416666666117</v>
      </c>
      <c r="G735" s="6">
        <f>G729*6/12+G741*6/12</f>
        <v>3.51</v>
      </c>
      <c r="H735" s="6">
        <f t="shared" si="54"/>
        <v>231.72464105960262</v>
      </c>
      <c r="I735" s="6">
        <f t="shared" si="55"/>
        <v>14.33846749668874</v>
      </c>
      <c r="J735" s="6">
        <f t="shared" si="56"/>
        <v>12.289652980132448</v>
      </c>
      <c r="K735" s="6">
        <f t="shared" si="58"/>
        <v>15.516750095516318</v>
      </c>
    </row>
    <row r="736" spans="1:11" ht="12.75">
      <c r="A736" s="2">
        <v>1931.08</v>
      </c>
      <c r="B736" s="6">
        <v>13.9</v>
      </c>
      <c r="C736" s="12">
        <v>0.8733</v>
      </c>
      <c r="D736" s="12">
        <v>0.73</v>
      </c>
      <c r="E736" s="12">
        <v>15.1</v>
      </c>
      <c r="F736" s="6">
        <f t="shared" si="57"/>
        <v>1931.624999999945</v>
      </c>
      <c r="G736" s="6">
        <f>G729*5/12+G741*7/12</f>
        <v>3.5383333333333336</v>
      </c>
      <c r="H736" s="6">
        <f t="shared" si="54"/>
        <v>224.7712847682119</v>
      </c>
      <c r="I736" s="6">
        <f t="shared" si="55"/>
        <v>14.121781509933772</v>
      </c>
      <c r="J736" s="6">
        <f t="shared" si="56"/>
        <v>11.804535099337746</v>
      </c>
      <c r="K736" s="6">
        <f t="shared" si="58"/>
        <v>15.00627660288654</v>
      </c>
    </row>
    <row r="737" spans="1:11" ht="12.75">
      <c r="A737" s="2">
        <v>1931.09</v>
      </c>
      <c r="B737" s="6">
        <v>11.83</v>
      </c>
      <c r="C737" s="12">
        <v>0.86</v>
      </c>
      <c r="D737" s="12">
        <v>0.7</v>
      </c>
      <c r="E737" s="12">
        <v>15</v>
      </c>
      <c r="F737" s="6">
        <f t="shared" si="57"/>
        <v>1931.7083333332782</v>
      </c>
      <c r="G737" s="6">
        <f>G729*4/12+G741*8/12</f>
        <v>3.566666666666667</v>
      </c>
      <c r="H737" s="6">
        <f t="shared" si="54"/>
        <v>192.57347199999998</v>
      </c>
      <c r="I737" s="6">
        <f t="shared" si="55"/>
        <v>13.999423999999998</v>
      </c>
      <c r="J737" s="6">
        <f t="shared" si="56"/>
        <v>11.394879999999997</v>
      </c>
      <c r="K737" s="6">
        <f t="shared" si="58"/>
        <v>12.817745261106886</v>
      </c>
    </row>
    <row r="738" spans="1:11" ht="12.75">
      <c r="A738" s="2">
        <v>1931.1</v>
      </c>
      <c r="B738" s="6">
        <v>10.25</v>
      </c>
      <c r="C738" s="12">
        <v>0.8467</v>
      </c>
      <c r="D738" s="12">
        <v>0.67</v>
      </c>
      <c r="E738" s="12">
        <v>14.9</v>
      </c>
      <c r="F738" s="6">
        <f t="shared" si="57"/>
        <v>1931.7916666666115</v>
      </c>
      <c r="G738" s="6">
        <f>G729*3/12+G741*9/12</f>
        <v>3.595</v>
      </c>
      <c r="H738" s="6">
        <f t="shared" si="54"/>
        <v>167.97342281879193</v>
      </c>
      <c r="I738" s="6">
        <f t="shared" si="55"/>
        <v>13.875424107382548</v>
      </c>
      <c r="J738" s="6">
        <f t="shared" si="56"/>
        <v>10.979726174496642</v>
      </c>
      <c r="K738" s="6">
        <f t="shared" si="58"/>
        <v>11.14592640766093</v>
      </c>
    </row>
    <row r="739" spans="1:11" ht="12.75">
      <c r="A739" s="2">
        <v>1931.11</v>
      </c>
      <c r="B739" s="6">
        <v>10.39</v>
      </c>
      <c r="C739" s="12">
        <v>0.8333</v>
      </c>
      <c r="D739" s="12">
        <v>0.64</v>
      </c>
      <c r="E739" s="12">
        <v>14.7</v>
      </c>
      <c r="F739" s="6">
        <f t="shared" si="57"/>
        <v>1931.8749999999447</v>
      </c>
      <c r="G739" s="6">
        <f>G729*2/12+G741*10/12</f>
        <v>3.6233333333333335</v>
      </c>
      <c r="H739" s="6">
        <f t="shared" si="54"/>
        <v>172.58426122448978</v>
      </c>
      <c r="I739" s="6">
        <f t="shared" si="55"/>
        <v>13.841623183673468</v>
      </c>
      <c r="J739" s="6">
        <f t="shared" si="56"/>
        <v>10.630791836734693</v>
      </c>
      <c r="K739" s="6">
        <f t="shared" si="58"/>
        <v>11.415600295644673</v>
      </c>
    </row>
    <row r="740" spans="1:11" ht="12.75">
      <c r="A740" s="2">
        <v>1931.12</v>
      </c>
      <c r="B740" s="6">
        <v>8.44</v>
      </c>
      <c r="C740" s="12">
        <v>0.82</v>
      </c>
      <c r="D740" s="12">
        <v>0.61</v>
      </c>
      <c r="E740" s="12">
        <v>14.6</v>
      </c>
      <c r="F740" s="6">
        <f t="shared" si="57"/>
        <v>1931.958333333278</v>
      </c>
      <c r="G740" s="6">
        <f>G729*1/12+G741*11/12</f>
        <v>3.651666666666667</v>
      </c>
      <c r="H740" s="6">
        <f t="shared" si="54"/>
        <v>141.15379726027396</v>
      </c>
      <c r="I740" s="6">
        <f t="shared" si="55"/>
        <v>13.713994520547942</v>
      </c>
      <c r="J740" s="6">
        <f t="shared" si="56"/>
        <v>10.201873972602739</v>
      </c>
      <c r="K740" s="6">
        <f t="shared" si="58"/>
        <v>9.306032867968314</v>
      </c>
    </row>
    <row r="741" spans="1:11" ht="12.75">
      <c r="A741" s="2">
        <v>1932.01</v>
      </c>
      <c r="B741" s="6">
        <v>8.3</v>
      </c>
      <c r="C741" s="12">
        <v>0.7933</v>
      </c>
      <c r="D741" s="12">
        <v>0.5933</v>
      </c>
      <c r="E741" s="12">
        <v>14.3</v>
      </c>
      <c r="F741" s="6">
        <f t="shared" si="57"/>
        <v>1932.0416666666113</v>
      </c>
      <c r="G741" s="6">
        <v>3.68</v>
      </c>
      <c r="H741" s="6">
        <f t="shared" si="54"/>
        <v>141.72453146853147</v>
      </c>
      <c r="I741" s="6">
        <f t="shared" si="55"/>
        <v>13.545791664335662</v>
      </c>
      <c r="J741" s="6">
        <f t="shared" si="56"/>
        <v>10.130742713286711</v>
      </c>
      <c r="K741" s="6">
        <f t="shared" si="58"/>
        <v>9.312406455177843</v>
      </c>
    </row>
    <row r="742" spans="1:11" ht="12.75">
      <c r="A742" s="2">
        <v>1932.02</v>
      </c>
      <c r="B742" s="6">
        <v>8.23</v>
      </c>
      <c r="C742" s="12">
        <v>0.7667</v>
      </c>
      <c r="D742" s="12">
        <v>0.5767</v>
      </c>
      <c r="E742" s="12">
        <v>14.1</v>
      </c>
      <c r="F742" s="6">
        <f t="shared" si="57"/>
        <v>1932.1249999999445</v>
      </c>
      <c r="G742" s="6">
        <f>G741*11/12+G753*1/12</f>
        <v>3.649166666666667</v>
      </c>
      <c r="H742" s="6">
        <f t="shared" si="54"/>
        <v>142.52258723404253</v>
      </c>
      <c r="I742" s="6">
        <f t="shared" si="55"/>
        <v>13.277286468085105</v>
      </c>
      <c r="J742" s="6">
        <f t="shared" si="56"/>
        <v>9.986971574468084</v>
      </c>
      <c r="K742" s="6">
        <f t="shared" si="58"/>
        <v>9.3369322510084</v>
      </c>
    </row>
    <row r="743" spans="1:11" ht="12.75">
      <c r="A743" s="2">
        <v>1932.03</v>
      </c>
      <c r="B743" s="6">
        <v>8.26</v>
      </c>
      <c r="C743" s="12">
        <v>0.74</v>
      </c>
      <c r="D743" s="12">
        <v>0.56</v>
      </c>
      <c r="E743" s="12">
        <v>14</v>
      </c>
      <c r="F743" s="6">
        <f t="shared" si="57"/>
        <v>1932.2083333332778</v>
      </c>
      <c r="G743" s="6">
        <f>G741*10/12+G753*2/12</f>
        <v>3.6183333333333336</v>
      </c>
      <c r="H743" s="6">
        <f t="shared" si="54"/>
        <v>144.06383999999997</v>
      </c>
      <c r="I743" s="6">
        <f t="shared" si="55"/>
        <v>12.906445714285711</v>
      </c>
      <c r="J743" s="6">
        <f t="shared" si="56"/>
        <v>9.767039999999998</v>
      </c>
      <c r="K743" s="6">
        <f t="shared" si="58"/>
        <v>9.413065028012209</v>
      </c>
    </row>
    <row r="744" spans="1:11" ht="12.75">
      <c r="A744" s="2">
        <v>1932.04</v>
      </c>
      <c r="B744" s="6">
        <v>6.28</v>
      </c>
      <c r="C744" s="12">
        <v>0.7133</v>
      </c>
      <c r="D744" s="12">
        <v>0.5433</v>
      </c>
      <c r="E744" s="12">
        <v>13.9</v>
      </c>
      <c r="F744" s="6">
        <f t="shared" si="57"/>
        <v>1932.291666666611</v>
      </c>
      <c r="G744" s="6">
        <f>G741*9/12+G753*3/12</f>
        <v>3.5875000000000004</v>
      </c>
      <c r="H744" s="6">
        <f t="shared" si="54"/>
        <v>110.31836546762588</v>
      </c>
      <c r="I744" s="6">
        <f t="shared" si="55"/>
        <v>12.530269122302157</v>
      </c>
      <c r="J744" s="6">
        <f t="shared" si="56"/>
        <v>9.543943942446042</v>
      </c>
      <c r="K744" s="6">
        <f t="shared" si="58"/>
        <v>7.192233196115484</v>
      </c>
    </row>
    <row r="745" spans="1:11" ht="12.75">
      <c r="A745" s="2">
        <v>1932.05</v>
      </c>
      <c r="B745" s="6">
        <v>5.51</v>
      </c>
      <c r="C745" s="12">
        <v>0.6867</v>
      </c>
      <c r="D745" s="12">
        <v>0.5267</v>
      </c>
      <c r="E745" s="12">
        <v>13.7</v>
      </c>
      <c r="F745" s="6">
        <f t="shared" si="57"/>
        <v>1932.3749999999443</v>
      </c>
      <c r="G745" s="6">
        <f>G741*8/12+G753*4/12</f>
        <v>3.5566666666666666</v>
      </c>
      <c r="H745" s="6">
        <f t="shared" si="54"/>
        <v>98.20509197080291</v>
      </c>
      <c r="I745" s="6">
        <f t="shared" si="55"/>
        <v>12.239099211678829</v>
      </c>
      <c r="J745" s="6">
        <f t="shared" si="56"/>
        <v>9.387408700729926</v>
      </c>
      <c r="K745" s="6">
        <f t="shared" si="58"/>
        <v>6.390857289881443</v>
      </c>
    </row>
    <row r="746" spans="1:11" ht="12.75">
      <c r="A746" s="2">
        <v>1932.06</v>
      </c>
      <c r="B746" s="6">
        <v>4.77</v>
      </c>
      <c r="C746" s="12">
        <v>0.66</v>
      </c>
      <c r="D746" s="12">
        <v>0.51</v>
      </c>
      <c r="E746" s="12">
        <v>13.6</v>
      </c>
      <c r="F746" s="6">
        <f t="shared" si="57"/>
        <v>1932.4583333332776</v>
      </c>
      <c r="G746" s="6">
        <f>G741*7/12+G753*5/12</f>
        <v>3.525833333333334</v>
      </c>
      <c r="H746" s="6">
        <f t="shared" si="54"/>
        <v>85.64114117647057</v>
      </c>
      <c r="I746" s="6">
        <f t="shared" si="55"/>
        <v>11.849717647058823</v>
      </c>
      <c r="J746" s="6">
        <f t="shared" si="56"/>
        <v>9.1566</v>
      </c>
      <c r="K746" s="6">
        <f t="shared" si="58"/>
        <v>5.565059371528964</v>
      </c>
    </row>
    <row r="747" spans="1:11" ht="12.75">
      <c r="A747" s="2">
        <v>1932.07</v>
      </c>
      <c r="B747" s="6">
        <v>5.01</v>
      </c>
      <c r="C747" s="12">
        <v>0.6333</v>
      </c>
      <c r="D747" s="12">
        <v>0.4933</v>
      </c>
      <c r="E747" s="12">
        <v>13.6</v>
      </c>
      <c r="F747" s="6">
        <f t="shared" si="57"/>
        <v>1932.5416666666108</v>
      </c>
      <c r="G747" s="6">
        <f>G741*6/12+G753*6/12</f>
        <v>3.495</v>
      </c>
      <c r="H747" s="6">
        <f t="shared" si="54"/>
        <v>89.95012941176469</v>
      </c>
      <c r="I747" s="6">
        <f t="shared" si="55"/>
        <v>11.37034270588235</v>
      </c>
      <c r="J747" s="6">
        <f t="shared" si="56"/>
        <v>8.856766235294117</v>
      </c>
      <c r="K747" s="6">
        <f t="shared" si="58"/>
        <v>5.838763671851198</v>
      </c>
    </row>
    <row r="748" spans="1:11" ht="12.75">
      <c r="A748" s="2">
        <v>1932.08</v>
      </c>
      <c r="B748" s="6">
        <v>7.53</v>
      </c>
      <c r="C748" s="12">
        <v>0.6067</v>
      </c>
      <c r="D748" s="12">
        <v>0.4767</v>
      </c>
      <c r="E748" s="12">
        <v>13.5</v>
      </c>
      <c r="F748" s="6">
        <f t="shared" si="57"/>
        <v>1932.624999999944</v>
      </c>
      <c r="G748" s="6">
        <f>G741*5/12+G753*7/12</f>
        <v>3.464166666666667</v>
      </c>
      <c r="H748" s="6">
        <f t="shared" si="54"/>
        <v>136.19594666666666</v>
      </c>
      <c r="I748" s="6">
        <f t="shared" si="55"/>
        <v>10.973450311111108</v>
      </c>
      <c r="J748" s="6">
        <f t="shared" si="56"/>
        <v>8.622125866666666</v>
      </c>
      <c r="K748" s="6">
        <f t="shared" si="58"/>
        <v>8.834653205181208</v>
      </c>
    </row>
    <row r="749" spans="1:11" ht="12.75">
      <c r="A749" s="2">
        <v>1932.09</v>
      </c>
      <c r="B749" s="6">
        <v>8.26</v>
      </c>
      <c r="C749" s="12">
        <v>0.58</v>
      </c>
      <c r="D749" s="12">
        <v>0.46</v>
      </c>
      <c r="E749" s="12">
        <v>13.4</v>
      </c>
      <c r="F749" s="6">
        <f t="shared" si="57"/>
        <v>1932.7083333332773</v>
      </c>
      <c r="G749" s="6">
        <f>G741*4/12+G753*8/12</f>
        <v>3.4333333333333336</v>
      </c>
      <c r="H749" s="6">
        <f t="shared" si="54"/>
        <v>150.5144597014925</v>
      </c>
      <c r="I749" s="6">
        <f t="shared" si="55"/>
        <v>10.568811940298504</v>
      </c>
      <c r="J749" s="6">
        <f t="shared" si="56"/>
        <v>8.38216119402985</v>
      </c>
      <c r="K749" s="6">
        <f t="shared" si="58"/>
        <v>9.761168564063706</v>
      </c>
    </row>
    <row r="750" spans="1:11" ht="12.75">
      <c r="A750" s="2">
        <v>1932.1</v>
      </c>
      <c r="B750" s="6">
        <v>7.12</v>
      </c>
      <c r="C750" s="12">
        <v>0.5533</v>
      </c>
      <c r="D750" s="12">
        <v>0.4433</v>
      </c>
      <c r="E750" s="12">
        <v>13.3</v>
      </c>
      <c r="F750" s="6">
        <f t="shared" si="57"/>
        <v>1932.7916666666106</v>
      </c>
      <c r="G750" s="6">
        <f>G741*3/12+G753*9/12</f>
        <v>3.4025</v>
      </c>
      <c r="H750" s="6">
        <f t="shared" si="54"/>
        <v>130.7167759398496</v>
      </c>
      <c r="I750" s="6">
        <f t="shared" si="55"/>
        <v>10.158088781954884</v>
      </c>
      <c r="J750" s="6">
        <f t="shared" si="56"/>
        <v>8.138588030075187</v>
      </c>
      <c r="K750" s="6">
        <f t="shared" si="58"/>
        <v>8.47860660768908</v>
      </c>
    </row>
    <row r="751" spans="1:11" ht="12.75">
      <c r="A751" s="2">
        <v>1932.11</v>
      </c>
      <c r="B751" s="6">
        <v>7.05</v>
      </c>
      <c r="C751" s="12">
        <v>0.5267</v>
      </c>
      <c r="D751" s="12">
        <v>0.4267</v>
      </c>
      <c r="E751" s="12">
        <v>13.2</v>
      </c>
      <c r="F751" s="6">
        <f t="shared" si="57"/>
        <v>1932.8749999999438</v>
      </c>
      <c r="G751" s="6">
        <f>G741*2/12+G753*10/12</f>
        <v>3.3716666666666666</v>
      </c>
      <c r="H751" s="6">
        <f t="shared" si="54"/>
        <v>130.4121818181818</v>
      </c>
      <c r="I751" s="6">
        <f t="shared" si="55"/>
        <v>9.742992363636363</v>
      </c>
      <c r="J751" s="6">
        <f t="shared" si="56"/>
        <v>7.893174181818181</v>
      </c>
      <c r="K751" s="6">
        <f t="shared" si="58"/>
        <v>8.463309567122895</v>
      </c>
    </row>
    <row r="752" spans="1:11" ht="12.75">
      <c r="A752" s="2">
        <v>1932.12</v>
      </c>
      <c r="B752" s="6">
        <v>6.82</v>
      </c>
      <c r="C752" s="12">
        <v>0.5</v>
      </c>
      <c r="D752" s="12">
        <v>0.41</v>
      </c>
      <c r="E752" s="12">
        <v>13.1</v>
      </c>
      <c r="F752" s="6">
        <f t="shared" si="57"/>
        <v>1932.958333333277</v>
      </c>
      <c r="G752" s="6">
        <f>G741*1/12+G753*11/12</f>
        <v>3.3408333333333338</v>
      </c>
      <c r="H752" s="6">
        <f t="shared" si="54"/>
        <v>127.12063511450381</v>
      </c>
      <c r="I752" s="6">
        <f t="shared" si="55"/>
        <v>9.319694656488549</v>
      </c>
      <c r="J752" s="6">
        <f t="shared" si="56"/>
        <v>7.642149618320609</v>
      </c>
      <c r="K752" s="6">
        <f t="shared" si="58"/>
        <v>8.25707399910068</v>
      </c>
    </row>
    <row r="753" spans="1:11" ht="12.75">
      <c r="A753" s="2">
        <v>1933.01</v>
      </c>
      <c r="B753" s="6">
        <v>7.09</v>
      </c>
      <c r="C753" s="12">
        <v>0.495</v>
      </c>
      <c r="D753" s="12">
        <v>0.4125</v>
      </c>
      <c r="E753" s="12">
        <v>12.9</v>
      </c>
      <c r="F753" s="6">
        <f t="shared" si="57"/>
        <v>1933.0416666666104</v>
      </c>
      <c r="G753" s="6">
        <v>3.31</v>
      </c>
      <c r="H753" s="6">
        <f t="shared" si="54"/>
        <v>134.20215813953484</v>
      </c>
      <c r="I753" s="6">
        <f t="shared" si="55"/>
        <v>9.369544186046511</v>
      </c>
      <c r="J753" s="6">
        <f t="shared" si="56"/>
        <v>7.807953488372091</v>
      </c>
      <c r="K753" s="6">
        <f t="shared" si="58"/>
        <v>8.728046162813524</v>
      </c>
    </row>
    <row r="754" spans="1:11" ht="12.75">
      <c r="A754" s="2">
        <v>1933.02</v>
      </c>
      <c r="B754" s="6">
        <v>6.25</v>
      </c>
      <c r="C754" s="12">
        <v>0.49</v>
      </c>
      <c r="D754" s="12">
        <v>0.415</v>
      </c>
      <c r="E754" s="12">
        <v>12.7</v>
      </c>
      <c r="F754" s="6">
        <f t="shared" si="57"/>
        <v>1933.1249999999436</v>
      </c>
      <c r="G754" s="6">
        <f>G753*11/12+G765*1/12</f>
        <v>3.2941666666666674</v>
      </c>
      <c r="H754" s="6">
        <f t="shared" si="54"/>
        <v>120.16535433070864</v>
      </c>
      <c r="I754" s="6">
        <f t="shared" si="55"/>
        <v>9.420963779527558</v>
      </c>
      <c r="J754" s="6">
        <f t="shared" si="56"/>
        <v>7.978979527559054</v>
      </c>
      <c r="K754" s="6">
        <f t="shared" si="58"/>
        <v>7.826051751316593</v>
      </c>
    </row>
    <row r="755" spans="1:11" ht="12.75">
      <c r="A755" s="2">
        <v>1933.03</v>
      </c>
      <c r="B755" s="6">
        <v>6.23</v>
      </c>
      <c r="C755" s="12">
        <v>0.485</v>
      </c>
      <c r="D755" s="12">
        <v>0.4175</v>
      </c>
      <c r="E755" s="12">
        <v>12.6</v>
      </c>
      <c r="F755" s="6">
        <f t="shared" si="57"/>
        <v>1933.2083333332769</v>
      </c>
      <c r="G755" s="6">
        <f>G753*10/12+G765*2/12</f>
        <v>3.2783333333333333</v>
      </c>
      <c r="H755" s="6">
        <f t="shared" si="54"/>
        <v>120.73146666666666</v>
      </c>
      <c r="I755" s="6">
        <f t="shared" si="55"/>
        <v>9.398838095238094</v>
      </c>
      <c r="J755" s="6">
        <f t="shared" si="56"/>
        <v>8.09075238095238</v>
      </c>
      <c r="K755" s="6">
        <f t="shared" si="58"/>
        <v>7.874681322943165</v>
      </c>
    </row>
    <row r="756" spans="1:11" ht="12.75">
      <c r="A756" s="2">
        <v>1933.04</v>
      </c>
      <c r="B756" s="6">
        <v>6.89</v>
      </c>
      <c r="C756" s="12">
        <v>0.48</v>
      </c>
      <c r="D756" s="12">
        <v>0.42</v>
      </c>
      <c r="E756" s="12">
        <v>12.6</v>
      </c>
      <c r="F756" s="6">
        <f t="shared" si="57"/>
        <v>1933.2916666666101</v>
      </c>
      <c r="G756" s="6">
        <f>G753*9/12+G765*3/12</f>
        <v>3.2624999999999997</v>
      </c>
      <c r="H756" s="6">
        <f t="shared" si="54"/>
        <v>133.52163809523807</v>
      </c>
      <c r="I756" s="6">
        <f t="shared" si="55"/>
        <v>9.301942857142855</v>
      </c>
      <c r="J756" s="6">
        <f t="shared" si="56"/>
        <v>8.139199999999999</v>
      </c>
      <c r="K756" s="6">
        <f t="shared" si="58"/>
        <v>8.723101646068109</v>
      </c>
    </row>
    <row r="757" spans="1:11" ht="12.75">
      <c r="A757" s="2">
        <v>1933.05</v>
      </c>
      <c r="B757" s="6">
        <v>8.87</v>
      </c>
      <c r="C757" s="12">
        <v>0.475</v>
      </c>
      <c r="D757" s="12">
        <v>0.4225</v>
      </c>
      <c r="E757" s="12">
        <v>12.6</v>
      </c>
      <c r="F757" s="6">
        <f t="shared" si="57"/>
        <v>1933.3749999999434</v>
      </c>
      <c r="G757" s="6">
        <f>G753*8/12+G765*4/12</f>
        <v>3.2466666666666666</v>
      </c>
      <c r="H757" s="6">
        <f t="shared" si="54"/>
        <v>171.89215238095235</v>
      </c>
      <c r="I757" s="6">
        <f t="shared" si="55"/>
        <v>9.205047619047617</v>
      </c>
      <c r="J757" s="6">
        <f t="shared" si="56"/>
        <v>8.187647619047617</v>
      </c>
      <c r="K757" s="6">
        <f t="shared" si="58"/>
        <v>11.249651251932441</v>
      </c>
    </row>
    <row r="758" spans="1:11" ht="12.75">
      <c r="A758" s="2">
        <v>1933.06</v>
      </c>
      <c r="B758" s="6">
        <v>10.39</v>
      </c>
      <c r="C758" s="12">
        <v>0.47</v>
      </c>
      <c r="D758" s="12">
        <v>0.425</v>
      </c>
      <c r="E758" s="12">
        <v>12.7</v>
      </c>
      <c r="F758" s="6">
        <f t="shared" si="57"/>
        <v>1933.4583333332766</v>
      </c>
      <c r="G758" s="6">
        <f>G753*7/12+G765*5/12</f>
        <v>3.2308333333333334</v>
      </c>
      <c r="H758" s="6">
        <f t="shared" si="54"/>
        <v>199.76288503937005</v>
      </c>
      <c r="I758" s="6">
        <f t="shared" si="55"/>
        <v>9.03643464566929</v>
      </c>
      <c r="J758" s="6">
        <f t="shared" si="56"/>
        <v>8.171244094488188</v>
      </c>
      <c r="K758" s="6">
        <f t="shared" si="58"/>
        <v>13.098875517269512</v>
      </c>
    </row>
    <row r="759" spans="1:11" ht="12.75">
      <c r="A759" s="2">
        <v>1933.07</v>
      </c>
      <c r="B759" s="6">
        <v>11.23</v>
      </c>
      <c r="C759" s="12">
        <v>0.465</v>
      </c>
      <c r="D759" s="12">
        <v>0.4275</v>
      </c>
      <c r="E759" s="12">
        <v>13.1</v>
      </c>
      <c r="F759" s="6">
        <f t="shared" si="57"/>
        <v>1933.54166666661</v>
      </c>
      <c r="G759" s="6">
        <f>G753*6/12+G765*6/12</f>
        <v>3.215</v>
      </c>
      <c r="H759" s="6">
        <f t="shared" si="54"/>
        <v>209.3203419847328</v>
      </c>
      <c r="I759" s="6">
        <f t="shared" si="55"/>
        <v>8.667316030534352</v>
      </c>
      <c r="J759" s="6">
        <f t="shared" si="56"/>
        <v>7.968338931297708</v>
      </c>
      <c r="K759" s="6">
        <f t="shared" si="58"/>
        <v>13.754304493874526</v>
      </c>
    </row>
    <row r="760" spans="1:11" ht="12.75">
      <c r="A760" s="2">
        <v>1933.08</v>
      </c>
      <c r="B760" s="6">
        <v>10.67</v>
      </c>
      <c r="C760" s="12">
        <v>0.46</v>
      </c>
      <c r="D760" s="12">
        <v>0.43</v>
      </c>
      <c r="E760" s="12">
        <v>13.2</v>
      </c>
      <c r="F760" s="6">
        <f t="shared" si="57"/>
        <v>1933.6249999999432</v>
      </c>
      <c r="G760" s="6">
        <f>G753*5/12+G765*7/12</f>
        <v>3.1991666666666667</v>
      </c>
      <c r="H760" s="6">
        <f t="shared" si="54"/>
        <v>197.37559999999996</v>
      </c>
      <c r="I760" s="6">
        <f t="shared" si="55"/>
        <v>8.509163636363636</v>
      </c>
      <c r="J760" s="6">
        <f t="shared" si="56"/>
        <v>7.954218181818181</v>
      </c>
      <c r="K760" s="6">
        <f t="shared" si="58"/>
        <v>12.999527050367728</v>
      </c>
    </row>
    <row r="761" spans="1:11" ht="12.75">
      <c r="A761" s="2">
        <v>1933.09</v>
      </c>
      <c r="B761" s="6">
        <v>10.58</v>
      </c>
      <c r="C761" s="12">
        <v>0.455</v>
      </c>
      <c r="D761" s="12">
        <v>0.4325</v>
      </c>
      <c r="E761" s="12">
        <v>13.2</v>
      </c>
      <c r="F761" s="6">
        <f t="shared" si="57"/>
        <v>1933.7083333332764</v>
      </c>
      <c r="G761" s="6">
        <f>G753*4/12+G765*8/12</f>
        <v>3.1833333333333336</v>
      </c>
      <c r="H761" s="6">
        <f t="shared" si="54"/>
        <v>195.7107636363636</v>
      </c>
      <c r="I761" s="6">
        <f t="shared" si="55"/>
        <v>8.416672727272728</v>
      </c>
      <c r="J761" s="6">
        <f t="shared" si="56"/>
        <v>8.000463636363635</v>
      </c>
      <c r="K761" s="6">
        <f t="shared" si="58"/>
        <v>12.922920614885985</v>
      </c>
    </row>
    <row r="762" spans="1:11" ht="12.75">
      <c r="A762" s="2">
        <v>1933.1</v>
      </c>
      <c r="B762" s="6">
        <v>9.55</v>
      </c>
      <c r="C762" s="12">
        <v>0.45</v>
      </c>
      <c r="D762" s="12">
        <v>0.435</v>
      </c>
      <c r="E762" s="12">
        <v>13.2</v>
      </c>
      <c r="F762" s="6">
        <f t="shared" si="57"/>
        <v>1933.7916666666097</v>
      </c>
      <c r="G762" s="6">
        <f>G753*3/12+G765*9/12</f>
        <v>3.1675000000000004</v>
      </c>
      <c r="H762" s="6">
        <f t="shared" si="54"/>
        <v>176.65763636363636</v>
      </c>
      <c r="I762" s="6">
        <f t="shared" si="55"/>
        <v>8.324181818181817</v>
      </c>
      <c r="J762" s="6">
        <f t="shared" si="56"/>
        <v>8.04670909090909</v>
      </c>
      <c r="K762" s="6">
        <f t="shared" si="58"/>
        <v>11.696253568143689</v>
      </c>
    </row>
    <row r="763" spans="1:11" ht="12.75">
      <c r="A763" s="2">
        <v>1933.11</v>
      </c>
      <c r="B763" s="6">
        <v>9.78</v>
      </c>
      <c r="C763" s="12">
        <v>0.445</v>
      </c>
      <c r="D763" s="12">
        <v>0.4375</v>
      </c>
      <c r="E763" s="12">
        <v>13.2</v>
      </c>
      <c r="F763" s="6">
        <f t="shared" si="57"/>
        <v>1933.874999999943</v>
      </c>
      <c r="G763" s="6">
        <f>G753*2/12+G765*10/12</f>
        <v>3.151666666666667</v>
      </c>
      <c r="H763" s="6">
        <f t="shared" si="54"/>
        <v>180.91221818181816</v>
      </c>
      <c r="I763" s="6">
        <f t="shared" si="55"/>
        <v>8.231690909090908</v>
      </c>
      <c r="J763" s="6">
        <f t="shared" si="56"/>
        <v>8.092954545454544</v>
      </c>
      <c r="K763" s="6">
        <f t="shared" si="58"/>
        <v>12.01176619338993</v>
      </c>
    </row>
    <row r="764" spans="1:11" ht="12.75">
      <c r="A764" s="2">
        <v>1933.12</v>
      </c>
      <c r="B764" s="6">
        <v>9.97</v>
      </c>
      <c r="C764" s="12">
        <v>0.44</v>
      </c>
      <c r="D764" s="12">
        <v>0.44</v>
      </c>
      <c r="E764" s="12">
        <v>13.2</v>
      </c>
      <c r="F764" s="6">
        <f t="shared" si="57"/>
        <v>1933.9583333332762</v>
      </c>
      <c r="G764" s="6">
        <f>G753*1/12+G765*11/12</f>
        <v>3.1358333333333333</v>
      </c>
      <c r="H764" s="6">
        <f t="shared" si="54"/>
        <v>184.42687272727272</v>
      </c>
      <c r="I764" s="6">
        <f t="shared" si="55"/>
        <v>8.139199999999999</v>
      </c>
      <c r="J764" s="6">
        <f t="shared" si="56"/>
        <v>8.139199999999999</v>
      </c>
      <c r="K764" s="6">
        <f t="shared" si="58"/>
        <v>12.28180162260111</v>
      </c>
    </row>
    <row r="765" spans="1:11" ht="12.75">
      <c r="A765" s="2">
        <v>1934.01</v>
      </c>
      <c r="B765" s="6">
        <v>10.54</v>
      </c>
      <c r="C765" s="12">
        <v>0.4408</v>
      </c>
      <c r="D765" s="12">
        <v>0.4442</v>
      </c>
      <c r="E765" s="12">
        <v>13.2</v>
      </c>
      <c r="F765" s="6">
        <f t="shared" si="57"/>
        <v>1934.0416666666094</v>
      </c>
      <c r="G765" s="6">
        <v>3.12</v>
      </c>
      <c r="H765" s="6">
        <f t="shared" si="54"/>
        <v>194.97083636363632</v>
      </c>
      <c r="I765" s="6">
        <f t="shared" si="55"/>
        <v>8.153998545454545</v>
      </c>
      <c r="J765" s="6">
        <f t="shared" si="56"/>
        <v>8.216892363636362</v>
      </c>
      <c r="K765" s="6">
        <f t="shared" si="58"/>
        <v>13.025119828332372</v>
      </c>
    </row>
    <row r="766" spans="1:11" ht="12.75">
      <c r="A766" s="2">
        <v>1934.02</v>
      </c>
      <c r="B766" s="6">
        <v>11.32</v>
      </c>
      <c r="C766" s="12">
        <v>0.4417</v>
      </c>
      <c r="D766" s="12">
        <v>0.4483</v>
      </c>
      <c r="E766" s="12">
        <v>13.3</v>
      </c>
      <c r="F766" s="6">
        <f t="shared" si="57"/>
        <v>1934.1249999999427</v>
      </c>
      <c r="G766" s="6">
        <f>G765*11/12+G777*1/12</f>
        <v>3.0925</v>
      </c>
      <c r="H766" s="6">
        <f t="shared" si="54"/>
        <v>207.8249864661654</v>
      </c>
      <c r="I766" s="6">
        <f t="shared" si="55"/>
        <v>8.109213473684209</v>
      </c>
      <c r="J766" s="6">
        <f t="shared" si="56"/>
        <v>8.230383518796991</v>
      </c>
      <c r="K766" s="6">
        <f t="shared" si="58"/>
        <v>13.926922904274292</v>
      </c>
    </row>
    <row r="767" spans="1:11" ht="12.75">
      <c r="A767" s="2">
        <v>1934.03</v>
      </c>
      <c r="B767" s="6">
        <v>10.74</v>
      </c>
      <c r="C767" s="12">
        <v>0.4425</v>
      </c>
      <c r="D767" s="12">
        <v>0.4525</v>
      </c>
      <c r="E767" s="12">
        <v>13.3</v>
      </c>
      <c r="F767" s="6">
        <f t="shared" si="57"/>
        <v>1934.208333333276</v>
      </c>
      <c r="G767" s="6">
        <f>G765*10/12+G777*2/12</f>
        <v>3.065</v>
      </c>
      <c r="H767" s="6">
        <f t="shared" si="54"/>
        <v>197.17670977443606</v>
      </c>
      <c r="I767" s="6">
        <f t="shared" si="55"/>
        <v>8.123900751879697</v>
      </c>
      <c r="J767" s="6">
        <f t="shared" si="56"/>
        <v>8.307491729323306</v>
      </c>
      <c r="K767" s="6">
        <f t="shared" si="58"/>
        <v>13.254537629740078</v>
      </c>
    </row>
    <row r="768" spans="1:11" ht="12.75">
      <c r="A768" s="2">
        <v>1934.04</v>
      </c>
      <c r="B768" s="6">
        <v>10.92</v>
      </c>
      <c r="C768" s="12">
        <v>0.4433</v>
      </c>
      <c r="D768" s="12">
        <v>0.4567</v>
      </c>
      <c r="E768" s="12">
        <v>13.3</v>
      </c>
      <c r="F768" s="6">
        <f t="shared" si="57"/>
        <v>1934.2916666666092</v>
      </c>
      <c r="G768" s="6">
        <f>G765*9/12+G777*3/12</f>
        <v>3.0375000000000005</v>
      </c>
      <c r="H768" s="6">
        <f t="shared" si="54"/>
        <v>200.48134736842098</v>
      </c>
      <c r="I768" s="6">
        <f t="shared" si="55"/>
        <v>8.138588030075187</v>
      </c>
      <c r="J768" s="6">
        <f t="shared" si="56"/>
        <v>8.384599939849622</v>
      </c>
      <c r="K768" s="6">
        <f t="shared" si="58"/>
        <v>13.51838928449008</v>
      </c>
    </row>
    <row r="769" spans="1:11" ht="12.75">
      <c r="A769" s="2">
        <v>1934.05</v>
      </c>
      <c r="B769" s="6">
        <v>9.81</v>
      </c>
      <c r="C769" s="12">
        <v>0.4442</v>
      </c>
      <c r="D769" s="12">
        <v>0.4608</v>
      </c>
      <c r="E769" s="12">
        <v>13.3</v>
      </c>
      <c r="F769" s="6">
        <f t="shared" si="57"/>
        <v>1934.3749999999425</v>
      </c>
      <c r="G769" s="6">
        <f>G765*8/12+G777*4/12</f>
        <v>3.0100000000000002</v>
      </c>
      <c r="H769" s="6">
        <f t="shared" si="54"/>
        <v>180.10274887218043</v>
      </c>
      <c r="I769" s="6">
        <f t="shared" si="55"/>
        <v>8.15511121804511</v>
      </c>
      <c r="J769" s="6">
        <f t="shared" si="56"/>
        <v>8.459872240601502</v>
      </c>
      <c r="K769" s="6">
        <f t="shared" si="58"/>
        <v>12.181583235024016</v>
      </c>
    </row>
    <row r="770" spans="1:11" ht="12.75">
      <c r="A770" s="2">
        <v>1934.06</v>
      </c>
      <c r="B770" s="6">
        <v>9.94</v>
      </c>
      <c r="C770" s="12">
        <v>0.445</v>
      </c>
      <c r="D770" s="12">
        <v>0.465</v>
      </c>
      <c r="E770" s="12">
        <v>13.4</v>
      </c>
      <c r="F770" s="6">
        <f t="shared" si="57"/>
        <v>1934.4583333332757</v>
      </c>
      <c r="G770" s="6">
        <f>G765*7/12+G777*5/12</f>
        <v>2.9825</v>
      </c>
      <c r="H770" s="6">
        <f t="shared" si="54"/>
        <v>181.12757014925367</v>
      </c>
      <c r="I770" s="6">
        <f t="shared" si="55"/>
        <v>8.108829850746268</v>
      </c>
      <c r="J770" s="6">
        <f t="shared" si="56"/>
        <v>8.473271641791044</v>
      </c>
      <c r="K770" s="6">
        <f t="shared" si="58"/>
        <v>12.287726483952419</v>
      </c>
    </row>
    <row r="771" spans="1:11" ht="12.75">
      <c r="A771" s="2">
        <v>1934.07</v>
      </c>
      <c r="B771" s="6">
        <v>9.47</v>
      </c>
      <c r="C771" s="12">
        <v>0.4458</v>
      </c>
      <c r="D771" s="12">
        <v>0.4692</v>
      </c>
      <c r="E771" s="12">
        <v>13.4</v>
      </c>
      <c r="F771" s="6">
        <f t="shared" si="57"/>
        <v>1934.541666666609</v>
      </c>
      <c r="G771" s="6">
        <f>G765*6/12+G777*6/12</f>
        <v>2.955</v>
      </c>
      <c r="H771" s="6">
        <f t="shared" si="54"/>
        <v>172.56318805970145</v>
      </c>
      <c r="I771" s="6">
        <f t="shared" si="55"/>
        <v>8.123407522388057</v>
      </c>
      <c r="J771" s="6">
        <f t="shared" si="56"/>
        <v>8.549804417910446</v>
      </c>
      <c r="K771" s="6">
        <f t="shared" si="58"/>
        <v>11.741524229318236</v>
      </c>
    </row>
    <row r="772" spans="1:11" ht="12.75">
      <c r="A772" s="2">
        <v>1934.08</v>
      </c>
      <c r="B772" s="6">
        <v>9.1</v>
      </c>
      <c r="C772" s="12">
        <v>0.4467</v>
      </c>
      <c r="D772" s="12">
        <v>0.4733</v>
      </c>
      <c r="E772" s="12">
        <v>13.4</v>
      </c>
      <c r="F772" s="6">
        <f t="shared" si="57"/>
        <v>1934.6249999999422</v>
      </c>
      <c r="G772" s="6">
        <f>G765*5/12+G777*7/12</f>
        <v>2.9275</v>
      </c>
      <c r="H772" s="6">
        <f t="shared" si="54"/>
        <v>165.8210149253731</v>
      </c>
      <c r="I772" s="6">
        <f t="shared" si="55"/>
        <v>8.139807402985072</v>
      </c>
      <c r="J772" s="6">
        <f t="shared" si="56"/>
        <v>8.624514985074626</v>
      </c>
      <c r="K772" s="6">
        <f t="shared" si="58"/>
        <v>11.315025981829047</v>
      </c>
    </row>
    <row r="773" spans="1:11" ht="12.75">
      <c r="A773" s="2">
        <v>1934.09</v>
      </c>
      <c r="B773" s="6">
        <v>8.88</v>
      </c>
      <c r="C773" s="12">
        <v>0.4475</v>
      </c>
      <c r="D773" s="12">
        <v>0.4775</v>
      </c>
      <c r="E773" s="12">
        <v>13.6</v>
      </c>
      <c r="F773" s="6">
        <f t="shared" si="57"/>
        <v>1934.7083333332755</v>
      </c>
      <c r="G773" s="6">
        <f>G765*4/12+G777*8/12</f>
        <v>2.9000000000000004</v>
      </c>
      <c r="H773" s="6">
        <f t="shared" si="54"/>
        <v>159.43256470588233</v>
      </c>
      <c r="I773" s="6">
        <f t="shared" si="55"/>
        <v>8.034467647058822</v>
      </c>
      <c r="J773" s="6">
        <f t="shared" si="56"/>
        <v>8.573091176470587</v>
      </c>
      <c r="K773" s="6">
        <f t="shared" si="58"/>
        <v>10.909954083288842</v>
      </c>
    </row>
    <row r="774" spans="1:11" ht="12.75">
      <c r="A774" s="2">
        <v>1934.1</v>
      </c>
      <c r="B774" s="6">
        <v>8.95</v>
      </c>
      <c r="C774" s="12">
        <v>0.4483</v>
      </c>
      <c r="D774" s="12">
        <v>0.4817</v>
      </c>
      <c r="E774" s="12">
        <v>13.5</v>
      </c>
      <c r="F774" s="6">
        <f t="shared" si="57"/>
        <v>1934.7916666666088</v>
      </c>
      <c r="G774" s="6">
        <f>G765*3/12+G777*9/12</f>
        <v>2.8724999999999996</v>
      </c>
      <c r="H774" s="6">
        <f t="shared" si="54"/>
        <v>161.8796444444444</v>
      </c>
      <c r="I774" s="6">
        <f t="shared" si="55"/>
        <v>8.10845191111111</v>
      </c>
      <c r="J774" s="6">
        <f t="shared" si="56"/>
        <v>8.71256142222222</v>
      </c>
      <c r="K774" s="6">
        <f t="shared" si="58"/>
        <v>11.108352605351723</v>
      </c>
    </row>
    <row r="775" spans="1:11" ht="12.75">
      <c r="A775" s="2">
        <v>1934.11</v>
      </c>
      <c r="B775" s="6">
        <v>9.2</v>
      </c>
      <c r="C775" s="12">
        <v>0.4492</v>
      </c>
      <c r="D775" s="12">
        <v>0.4858</v>
      </c>
      <c r="E775" s="12">
        <v>13.5</v>
      </c>
      <c r="F775" s="6">
        <f t="shared" si="57"/>
        <v>1934.874999999942</v>
      </c>
      <c r="G775" s="6">
        <f>G765*2/12+G777*10/12</f>
        <v>2.8449999999999998</v>
      </c>
      <c r="H775" s="6">
        <f t="shared" si="54"/>
        <v>166.40142222222218</v>
      </c>
      <c r="I775" s="6">
        <f t="shared" si="55"/>
        <v>8.12473031111111</v>
      </c>
      <c r="J775" s="6">
        <f t="shared" si="56"/>
        <v>8.786718577777776</v>
      </c>
      <c r="K775" s="6">
        <f t="shared" si="58"/>
        <v>11.448808690205697</v>
      </c>
    </row>
    <row r="776" spans="1:11" ht="12.75">
      <c r="A776" s="2">
        <v>1934.12</v>
      </c>
      <c r="B776" s="6">
        <v>9.26</v>
      </c>
      <c r="C776" s="12">
        <v>0.45</v>
      </c>
      <c r="D776" s="12">
        <v>0.49</v>
      </c>
      <c r="E776" s="12">
        <v>13.4</v>
      </c>
      <c r="F776" s="6">
        <f t="shared" si="57"/>
        <v>1934.9583333332753</v>
      </c>
      <c r="G776" s="6">
        <f>G765*1/12+G777*11/12</f>
        <v>2.8175</v>
      </c>
      <c r="H776" s="6">
        <f t="shared" si="54"/>
        <v>168.73654925373128</v>
      </c>
      <c r="I776" s="6">
        <f t="shared" si="55"/>
        <v>8.199940298507462</v>
      </c>
      <c r="J776" s="6">
        <f t="shared" si="56"/>
        <v>8.928823880597013</v>
      </c>
      <c r="K776" s="6">
        <f t="shared" si="58"/>
        <v>11.639337566475879</v>
      </c>
    </row>
    <row r="777" spans="1:11" ht="12.75">
      <c r="A777" s="2">
        <v>1935.01</v>
      </c>
      <c r="B777" s="6">
        <v>9.26</v>
      </c>
      <c r="C777" s="12">
        <v>0.45</v>
      </c>
      <c r="D777" s="12">
        <v>0.57</v>
      </c>
      <c r="E777" s="12">
        <v>13.6</v>
      </c>
      <c r="F777" s="6">
        <f t="shared" si="57"/>
        <v>1935.0416666666085</v>
      </c>
      <c r="G777" s="6">
        <v>2.79</v>
      </c>
      <c r="H777" s="6">
        <f t="shared" si="54"/>
        <v>166.25512941176467</v>
      </c>
      <c r="I777" s="6">
        <f t="shared" si="55"/>
        <v>8.07935294117647</v>
      </c>
      <c r="J777" s="6">
        <f t="shared" si="56"/>
        <v>10.233847058823526</v>
      </c>
      <c r="K777" s="6">
        <f t="shared" si="58"/>
        <v>11.495907968201593</v>
      </c>
    </row>
    <row r="778" spans="1:11" ht="12.75">
      <c r="A778" s="2">
        <v>1935.02</v>
      </c>
      <c r="B778" s="6">
        <v>8.98</v>
      </c>
      <c r="C778" s="12">
        <v>0.45</v>
      </c>
      <c r="D778" s="12">
        <v>0.65</v>
      </c>
      <c r="E778" s="12">
        <v>13.7</v>
      </c>
      <c r="F778" s="6">
        <f t="shared" si="57"/>
        <v>1935.1249999999418</v>
      </c>
      <c r="G778" s="6">
        <f>G777*11/12+G789*1/12</f>
        <v>2.7783333333333333</v>
      </c>
      <c r="H778" s="6">
        <f aca="true" t="shared" si="59" ref="H778:H841">B778*$E$1764/E778</f>
        <v>160.05112992700728</v>
      </c>
      <c r="I778" s="6">
        <f aca="true" t="shared" si="60" ref="I778:I841">C778*$E$1764/E778</f>
        <v>8.020379562043795</v>
      </c>
      <c r="J778" s="6">
        <f aca="true" t="shared" si="61" ref="J778:J841">D778*$E$1764/E778</f>
        <v>11.584992700729927</v>
      </c>
      <c r="K778" s="6">
        <f t="shared" si="58"/>
        <v>11.087812159055561</v>
      </c>
    </row>
    <row r="779" spans="1:11" ht="12.75">
      <c r="A779" s="2">
        <v>1935.03</v>
      </c>
      <c r="B779" s="6">
        <v>8.41</v>
      </c>
      <c r="C779" s="12">
        <v>0.45</v>
      </c>
      <c r="D779" s="12">
        <v>0.73</v>
      </c>
      <c r="E779" s="12">
        <v>13.7</v>
      </c>
      <c r="F779" s="6">
        <f aca="true" t="shared" si="62" ref="F779:F842">F778+1/12</f>
        <v>1935.208333333275</v>
      </c>
      <c r="G779" s="6">
        <f>G777*10/12+G789*2/12</f>
        <v>2.7666666666666666</v>
      </c>
      <c r="H779" s="6">
        <f t="shared" si="59"/>
        <v>149.8919824817518</v>
      </c>
      <c r="I779" s="6">
        <f t="shared" si="60"/>
        <v>8.020379562043795</v>
      </c>
      <c r="J779" s="6">
        <f t="shared" si="61"/>
        <v>13.010837956204378</v>
      </c>
      <c r="K779" s="6">
        <f t="shared" si="58"/>
        <v>10.398272404790028</v>
      </c>
    </row>
    <row r="780" spans="1:11" ht="12.75">
      <c r="A780" s="2">
        <v>1935.04</v>
      </c>
      <c r="B780" s="6">
        <v>9.04</v>
      </c>
      <c r="C780" s="12">
        <v>0.446667</v>
      </c>
      <c r="D780" s="12">
        <v>0.756667</v>
      </c>
      <c r="E780" s="12">
        <v>13.8</v>
      </c>
      <c r="F780" s="6">
        <f t="shared" si="62"/>
        <v>1935.2916666666083</v>
      </c>
      <c r="G780" s="6">
        <f>G777*9/12+G789*3/12</f>
        <v>2.755</v>
      </c>
      <c r="H780" s="6">
        <f t="shared" si="59"/>
        <v>159.95297391304345</v>
      </c>
      <c r="I780" s="6">
        <f t="shared" si="60"/>
        <v>7.903287057391302</v>
      </c>
      <c r="J780" s="6">
        <f t="shared" si="61"/>
        <v>13.388400100869562</v>
      </c>
      <c r="K780" s="6">
        <f t="shared" si="58"/>
        <v>11.10421020714952</v>
      </c>
    </row>
    <row r="781" spans="1:11" ht="12.75">
      <c r="A781" s="2">
        <v>1935.05</v>
      </c>
      <c r="B781" s="6">
        <v>9.75</v>
      </c>
      <c r="C781" s="12">
        <v>0.443333</v>
      </c>
      <c r="D781" s="12">
        <v>0.783333</v>
      </c>
      <c r="E781" s="12">
        <v>13.8</v>
      </c>
      <c r="F781" s="6">
        <f t="shared" si="62"/>
        <v>1935.3749999999416</v>
      </c>
      <c r="G781" s="6">
        <f>G777*8/12+G789*4/12</f>
        <v>2.743333333333333</v>
      </c>
      <c r="H781" s="6">
        <f t="shared" si="59"/>
        <v>172.515652173913</v>
      </c>
      <c r="I781" s="6">
        <f t="shared" si="60"/>
        <v>7.844295551304346</v>
      </c>
      <c r="J781" s="6">
        <f t="shared" si="61"/>
        <v>13.860225986086954</v>
      </c>
      <c r="K781" s="6">
        <f t="shared" si="58"/>
        <v>11.98557668348009</v>
      </c>
    </row>
    <row r="782" spans="1:11" ht="12.75">
      <c r="A782" s="2">
        <v>1935.06</v>
      </c>
      <c r="B782" s="6">
        <v>10.12</v>
      </c>
      <c r="C782" s="12">
        <v>0.44</v>
      </c>
      <c r="D782" s="12">
        <v>0.81</v>
      </c>
      <c r="E782" s="12">
        <v>13.7</v>
      </c>
      <c r="F782" s="6">
        <f t="shared" si="62"/>
        <v>1935.4583333332748</v>
      </c>
      <c r="G782" s="6">
        <f>G777*7/12+G789*5/12</f>
        <v>2.731666666666667</v>
      </c>
      <c r="H782" s="6">
        <f t="shared" si="59"/>
        <v>180.36942481751822</v>
      </c>
      <c r="I782" s="6">
        <f t="shared" si="60"/>
        <v>7.842148905109488</v>
      </c>
      <c r="J782" s="6">
        <f t="shared" si="61"/>
        <v>14.436683211678831</v>
      </c>
      <c r="K782" s="6">
        <f t="shared" si="58"/>
        <v>12.539519324443889</v>
      </c>
    </row>
    <row r="783" spans="1:11" ht="12.75">
      <c r="A783" s="2">
        <v>1935.07</v>
      </c>
      <c r="B783" s="6">
        <v>10.65</v>
      </c>
      <c r="C783" s="12">
        <v>0.44</v>
      </c>
      <c r="D783" s="12">
        <v>0.793333</v>
      </c>
      <c r="E783" s="12">
        <v>13.7</v>
      </c>
      <c r="F783" s="6">
        <f t="shared" si="62"/>
        <v>1935.541666666608</v>
      </c>
      <c r="G783" s="6">
        <f>G777*6/12+G789*6/12</f>
        <v>2.72</v>
      </c>
      <c r="H783" s="6">
        <f t="shared" si="59"/>
        <v>189.81564963503646</v>
      </c>
      <c r="I783" s="6">
        <f t="shared" si="60"/>
        <v>7.842148905109488</v>
      </c>
      <c r="J783" s="6">
        <f t="shared" si="61"/>
        <v>14.13962617576642</v>
      </c>
      <c r="K783" s="6">
        <f t="shared" si="58"/>
        <v>13.202137936511006</v>
      </c>
    </row>
    <row r="784" spans="1:11" ht="12.75">
      <c r="A784" s="2">
        <v>1935.08</v>
      </c>
      <c r="B784" s="6">
        <v>11.37</v>
      </c>
      <c r="C784" s="12">
        <v>0.44</v>
      </c>
      <c r="D784" s="12">
        <v>0.776667</v>
      </c>
      <c r="E784" s="12">
        <v>13.7</v>
      </c>
      <c r="F784" s="6">
        <f t="shared" si="62"/>
        <v>1935.6249999999413</v>
      </c>
      <c r="G784" s="6">
        <f>G777*5/12+G789*7/12</f>
        <v>2.708333333333333</v>
      </c>
      <c r="H784" s="6">
        <f t="shared" si="59"/>
        <v>202.64825693430652</v>
      </c>
      <c r="I784" s="6">
        <f t="shared" si="60"/>
        <v>7.842148905109488</v>
      </c>
      <c r="J784" s="6">
        <f t="shared" si="61"/>
        <v>13.842586962919707</v>
      </c>
      <c r="K784" s="6">
        <f t="shared" si="58"/>
        <v>14.105056846668948</v>
      </c>
    </row>
    <row r="785" spans="1:11" ht="12.75">
      <c r="A785" s="2">
        <v>1935.09</v>
      </c>
      <c r="B785" s="6">
        <v>11.61</v>
      </c>
      <c r="C785" s="12">
        <v>0.44</v>
      </c>
      <c r="D785" s="12">
        <v>0.76</v>
      </c>
      <c r="E785" s="12">
        <v>13.7</v>
      </c>
      <c r="F785" s="6">
        <f t="shared" si="62"/>
        <v>1935.7083333332746</v>
      </c>
      <c r="G785" s="6">
        <f>G777*4/12+G789*8/12</f>
        <v>2.6966666666666668</v>
      </c>
      <c r="H785" s="6">
        <f t="shared" si="59"/>
        <v>206.9257927007299</v>
      </c>
      <c r="I785" s="6">
        <f t="shared" si="60"/>
        <v>7.842148905109488</v>
      </c>
      <c r="J785" s="6">
        <f t="shared" si="61"/>
        <v>13.545529927007298</v>
      </c>
      <c r="K785" s="6">
        <f t="shared" si="58"/>
        <v>14.418891702707425</v>
      </c>
    </row>
    <row r="786" spans="1:11" ht="12.75">
      <c r="A786" s="2">
        <v>1935.1</v>
      </c>
      <c r="B786" s="6">
        <v>11.92</v>
      </c>
      <c r="C786" s="12">
        <v>0.45</v>
      </c>
      <c r="D786" s="12">
        <v>0.76</v>
      </c>
      <c r="E786" s="12">
        <v>13.7</v>
      </c>
      <c r="F786" s="6">
        <f t="shared" si="62"/>
        <v>1935.7916666666079</v>
      </c>
      <c r="G786" s="6">
        <f>G777*3/12+G789*9/12</f>
        <v>2.685</v>
      </c>
      <c r="H786" s="6">
        <f t="shared" si="59"/>
        <v>212.45094306569342</v>
      </c>
      <c r="I786" s="6">
        <f t="shared" si="60"/>
        <v>8.020379562043795</v>
      </c>
      <c r="J786" s="6">
        <f t="shared" si="61"/>
        <v>13.545529927007298</v>
      </c>
      <c r="K786" s="6">
        <f aca="true" t="shared" si="63" ref="K786:K849">H786/AVERAGE(J666:J785)</f>
        <v>14.826232627114086</v>
      </c>
    </row>
    <row r="787" spans="1:11" ht="12.75">
      <c r="A787" s="2">
        <v>1935.11</v>
      </c>
      <c r="B787" s="6">
        <v>13.04</v>
      </c>
      <c r="C787" s="12">
        <v>0.46</v>
      </c>
      <c r="D787" s="12">
        <v>0.76</v>
      </c>
      <c r="E787" s="12">
        <v>13.8</v>
      </c>
      <c r="F787" s="6">
        <f t="shared" si="62"/>
        <v>1935.874999999941</v>
      </c>
      <c r="G787" s="6">
        <f>G777*2/12+G789*10/12</f>
        <v>2.6733333333333333</v>
      </c>
      <c r="H787" s="6">
        <f t="shared" si="59"/>
        <v>230.72862608695647</v>
      </c>
      <c r="I787" s="6">
        <f t="shared" si="60"/>
        <v>8.139199999999999</v>
      </c>
      <c r="J787" s="6">
        <f t="shared" si="61"/>
        <v>13.447373913043474</v>
      </c>
      <c r="K787" s="6">
        <f t="shared" si="63"/>
        <v>16.129605163251135</v>
      </c>
    </row>
    <row r="788" spans="1:11" ht="12.75">
      <c r="A788" s="2">
        <v>1935.12</v>
      </c>
      <c r="B788" s="6">
        <v>13.04</v>
      </c>
      <c r="C788" s="12">
        <v>0.47</v>
      </c>
      <c r="D788" s="12">
        <v>0.76</v>
      </c>
      <c r="E788" s="12">
        <v>13.8</v>
      </c>
      <c r="F788" s="6">
        <f t="shared" si="62"/>
        <v>1935.9583333332744</v>
      </c>
      <c r="G788" s="6">
        <f>G777*1/12+G789*11/12</f>
        <v>2.6616666666666666</v>
      </c>
      <c r="H788" s="6">
        <f t="shared" si="59"/>
        <v>230.72862608695647</v>
      </c>
      <c r="I788" s="6">
        <f t="shared" si="60"/>
        <v>8.316139130434781</v>
      </c>
      <c r="J788" s="6">
        <f t="shared" si="61"/>
        <v>13.447373913043474</v>
      </c>
      <c r="K788" s="6">
        <f t="shared" si="63"/>
        <v>16.15919271461532</v>
      </c>
    </row>
    <row r="789" spans="1:11" ht="12.75">
      <c r="A789" s="2">
        <v>1936.01</v>
      </c>
      <c r="B789" s="6">
        <v>13.76</v>
      </c>
      <c r="C789" s="12">
        <v>0.48</v>
      </c>
      <c r="D789" s="12">
        <v>0.77</v>
      </c>
      <c r="E789" s="12">
        <v>13.8</v>
      </c>
      <c r="F789" s="6">
        <f t="shared" si="62"/>
        <v>1936.0416666666076</v>
      </c>
      <c r="G789" s="6">
        <v>2.65</v>
      </c>
      <c r="H789" s="6">
        <f t="shared" si="59"/>
        <v>243.4682434782608</v>
      </c>
      <c r="I789" s="6">
        <f t="shared" si="60"/>
        <v>8.493078260869563</v>
      </c>
      <c r="J789" s="6">
        <f t="shared" si="61"/>
        <v>13.624313043478258</v>
      </c>
      <c r="K789" s="6">
        <f t="shared" si="63"/>
        <v>17.08735984599723</v>
      </c>
    </row>
    <row r="790" spans="1:11" ht="12.75">
      <c r="A790" s="2">
        <v>1936.02</v>
      </c>
      <c r="B790" s="6">
        <v>14.55</v>
      </c>
      <c r="C790" s="12">
        <v>0.49</v>
      </c>
      <c r="D790" s="12">
        <v>0.78</v>
      </c>
      <c r="E790" s="12">
        <v>13.8</v>
      </c>
      <c r="F790" s="6">
        <f t="shared" si="62"/>
        <v>1936.1249999999409</v>
      </c>
      <c r="G790" s="6">
        <f>G789*11/12+G801*1/12</f>
        <v>2.6525</v>
      </c>
      <c r="H790" s="6">
        <f t="shared" si="59"/>
        <v>257.44643478260866</v>
      </c>
      <c r="I790" s="6">
        <f t="shared" si="60"/>
        <v>8.670017391304345</v>
      </c>
      <c r="J790" s="6">
        <f t="shared" si="61"/>
        <v>13.80125217391304</v>
      </c>
      <c r="K790" s="6">
        <f t="shared" si="63"/>
        <v>18.10453645951778</v>
      </c>
    </row>
    <row r="791" spans="1:11" ht="12.75">
      <c r="A791" s="2">
        <v>1936.03</v>
      </c>
      <c r="B791" s="6">
        <v>14.86</v>
      </c>
      <c r="C791" s="12">
        <v>0.5</v>
      </c>
      <c r="D791" s="12">
        <v>0.79</v>
      </c>
      <c r="E791" s="12">
        <v>13.7</v>
      </c>
      <c r="F791" s="6">
        <f t="shared" si="62"/>
        <v>1936.2083333332741</v>
      </c>
      <c r="G791" s="6">
        <f>G789*10/12+G801*2/12</f>
        <v>2.6550000000000002</v>
      </c>
      <c r="H791" s="6">
        <f t="shared" si="59"/>
        <v>264.85075620437954</v>
      </c>
      <c r="I791" s="6">
        <f t="shared" si="60"/>
        <v>8.911532846715328</v>
      </c>
      <c r="J791" s="6">
        <f t="shared" si="61"/>
        <v>14.080221897810219</v>
      </c>
      <c r="K791" s="6">
        <f t="shared" si="63"/>
        <v>18.660478203926015</v>
      </c>
    </row>
    <row r="792" spans="1:11" ht="12.75">
      <c r="A792" s="2">
        <v>1936.04</v>
      </c>
      <c r="B792" s="6">
        <v>14.88</v>
      </c>
      <c r="C792" s="12">
        <v>0.516667</v>
      </c>
      <c r="D792" s="12">
        <v>0.82</v>
      </c>
      <c r="E792" s="12">
        <v>13.7</v>
      </c>
      <c r="F792" s="6">
        <f t="shared" si="62"/>
        <v>1936.2916666666074</v>
      </c>
      <c r="G792" s="6">
        <f>G789*9/12+G801*3/12</f>
        <v>2.6574999999999998</v>
      </c>
      <c r="H792" s="6">
        <f t="shared" si="59"/>
        <v>265.20721751824817</v>
      </c>
      <c r="I792" s="6">
        <f t="shared" si="60"/>
        <v>9.208589882627736</v>
      </c>
      <c r="J792" s="6">
        <f t="shared" si="61"/>
        <v>14.614913868613137</v>
      </c>
      <c r="K792" s="6">
        <f t="shared" si="63"/>
        <v>18.71899966515149</v>
      </c>
    </row>
    <row r="793" spans="1:11" ht="12.75">
      <c r="A793" s="2">
        <v>1936.05</v>
      </c>
      <c r="B793" s="6">
        <v>14.09</v>
      </c>
      <c r="C793" s="12">
        <v>0.533333</v>
      </c>
      <c r="D793" s="12">
        <v>0.85</v>
      </c>
      <c r="E793" s="12">
        <v>13.7</v>
      </c>
      <c r="F793" s="6">
        <f t="shared" si="62"/>
        <v>1936.3749999999407</v>
      </c>
      <c r="G793" s="6">
        <f>G789*8/12+G801*4/12</f>
        <v>2.66</v>
      </c>
      <c r="H793" s="6">
        <f t="shared" si="59"/>
        <v>251.12699562043792</v>
      </c>
      <c r="I793" s="6">
        <f t="shared" si="60"/>
        <v>9.50562909547445</v>
      </c>
      <c r="J793" s="6">
        <f t="shared" si="61"/>
        <v>15.149605839416058</v>
      </c>
      <c r="K793" s="6">
        <f t="shared" si="63"/>
        <v>17.750192519328635</v>
      </c>
    </row>
    <row r="794" spans="1:11" ht="12.75">
      <c r="A794" s="2">
        <v>1936.06</v>
      </c>
      <c r="B794" s="6">
        <v>14.69</v>
      </c>
      <c r="C794" s="12">
        <v>0.55</v>
      </c>
      <c r="D794" s="12">
        <v>0.88</v>
      </c>
      <c r="E794" s="12">
        <v>13.8</v>
      </c>
      <c r="F794" s="6">
        <f t="shared" si="62"/>
        <v>1936.458333333274</v>
      </c>
      <c r="G794" s="6">
        <f>G789*7/12+G801*5/12</f>
        <v>2.6625</v>
      </c>
      <c r="H794" s="6">
        <f t="shared" si="59"/>
        <v>259.9235826086956</v>
      </c>
      <c r="I794" s="6">
        <f t="shared" si="60"/>
        <v>9.731652173913043</v>
      </c>
      <c r="J794" s="6">
        <f t="shared" si="61"/>
        <v>15.570643478260866</v>
      </c>
      <c r="K794" s="6">
        <f t="shared" si="63"/>
        <v>18.393001065831335</v>
      </c>
    </row>
    <row r="795" spans="1:11" ht="12.75">
      <c r="A795" s="2">
        <v>1936.07</v>
      </c>
      <c r="B795" s="6">
        <v>15.56</v>
      </c>
      <c r="C795" s="12">
        <v>0.57</v>
      </c>
      <c r="D795" s="12">
        <v>0.9</v>
      </c>
      <c r="E795" s="12">
        <v>13.9</v>
      </c>
      <c r="F795" s="6">
        <f t="shared" si="62"/>
        <v>1936.5416666666072</v>
      </c>
      <c r="G795" s="6">
        <f>G789*6/12+G801*6/12</f>
        <v>2.665</v>
      </c>
      <c r="H795" s="6">
        <f t="shared" si="59"/>
        <v>273.3365870503597</v>
      </c>
      <c r="I795" s="6">
        <f t="shared" si="60"/>
        <v>10.012972661870501</v>
      </c>
      <c r="J795" s="6">
        <f t="shared" si="61"/>
        <v>15.809956834532372</v>
      </c>
      <c r="K795" s="6">
        <f t="shared" si="63"/>
        <v>19.360464512319133</v>
      </c>
    </row>
    <row r="796" spans="1:11" ht="12.75">
      <c r="A796" s="2">
        <v>1936.08</v>
      </c>
      <c r="B796" s="6">
        <v>15.87</v>
      </c>
      <c r="C796" s="12">
        <v>0.59</v>
      </c>
      <c r="D796" s="12">
        <v>0.92</v>
      </c>
      <c r="E796" s="12">
        <v>14</v>
      </c>
      <c r="F796" s="6">
        <f t="shared" si="62"/>
        <v>1936.6249999999404</v>
      </c>
      <c r="G796" s="6">
        <f>G789*5/12+G801*7/12</f>
        <v>2.6675000000000004</v>
      </c>
      <c r="H796" s="6">
        <f t="shared" si="59"/>
        <v>276.7909371428571</v>
      </c>
      <c r="I796" s="6">
        <f t="shared" si="60"/>
        <v>10.290274285714284</v>
      </c>
      <c r="J796" s="6">
        <f t="shared" si="61"/>
        <v>16.045851428571428</v>
      </c>
      <c r="K796" s="6">
        <f t="shared" si="63"/>
        <v>19.62306016298375</v>
      </c>
    </row>
    <row r="797" spans="1:11" ht="12.75">
      <c r="A797" s="2">
        <v>1936.09</v>
      </c>
      <c r="B797" s="6">
        <v>16.05</v>
      </c>
      <c r="C797" s="12">
        <v>0.61</v>
      </c>
      <c r="D797" s="12">
        <v>0.94</v>
      </c>
      <c r="E797" s="12">
        <v>14</v>
      </c>
      <c r="F797" s="6">
        <f t="shared" si="62"/>
        <v>1936.7083333332737</v>
      </c>
      <c r="G797" s="6">
        <f>G789*4/12+G801*8/12</f>
        <v>2.67</v>
      </c>
      <c r="H797" s="6">
        <f t="shared" si="59"/>
        <v>279.9303428571428</v>
      </c>
      <c r="I797" s="6">
        <f t="shared" si="60"/>
        <v>10.63909714285714</v>
      </c>
      <c r="J797" s="6">
        <f t="shared" si="61"/>
        <v>16.39467428571428</v>
      </c>
      <c r="K797" s="6">
        <f t="shared" si="63"/>
        <v>19.862024243287628</v>
      </c>
    </row>
    <row r="798" spans="1:11" ht="12.75">
      <c r="A798" s="2">
        <v>1936.1</v>
      </c>
      <c r="B798" s="6">
        <v>16.89</v>
      </c>
      <c r="C798" s="12">
        <v>0.646667</v>
      </c>
      <c r="D798" s="12">
        <v>0.966667</v>
      </c>
      <c r="E798" s="12">
        <v>14</v>
      </c>
      <c r="F798" s="6">
        <f t="shared" si="62"/>
        <v>1936.791666666607</v>
      </c>
      <c r="G798" s="6">
        <f>G789*3/12+G801*9/12</f>
        <v>2.6725000000000003</v>
      </c>
      <c r="H798" s="6">
        <f t="shared" si="59"/>
        <v>294.58090285714286</v>
      </c>
      <c r="I798" s="6">
        <f t="shared" si="60"/>
        <v>11.278611527999997</v>
      </c>
      <c r="J798" s="6">
        <f t="shared" si="61"/>
        <v>16.859777242285713</v>
      </c>
      <c r="K798" s="6">
        <f t="shared" si="63"/>
        <v>20.91309185253312</v>
      </c>
    </row>
    <row r="799" spans="1:11" ht="12.75">
      <c r="A799" s="2">
        <v>1936.11</v>
      </c>
      <c r="B799" s="6">
        <v>17.36</v>
      </c>
      <c r="C799" s="12">
        <v>0.683333</v>
      </c>
      <c r="D799" s="12">
        <v>0.993333</v>
      </c>
      <c r="E799" s="12">
        <v>14</v>
      </c>
      <c r="F799" s="6">
        <f t="shared" si="62"/>
        <v>1936.8749999999402</v>
      </c>
      <c r="G799" s="6">
        <f>G789*2/12+G801*10/12</f>
        <v>2.675</v>
      </c>
      <c r="H799" s="6">
        <f t="shared" si="59"/>
        <v>302.77824</v>
      </c>
      <c r="I799" s="6">
        <f t="shared" si="60"/>
        <v>11.918108471999998</v>
      </c>
      <c r="J799" s="6">
        <f t="shared" si="61"/>
        <v>17.324862757714282</v>
      </c>
      <c r="K799" s="6">
        <f t="shared" si="63"/>
        <v>21.49976534102416</v>
      </c>
    </row>
    <row r="800" spans="1:11" ht="12.75">
      <c r="A800" s="2">
        <v>1936.12</v>
      </c>
      <c r="B800" s="6">
        <v>17.06</v>
      </c>
      <c r="C800" s="12">
        <v>0.72</v>
      </c>
      <c r="D800" s="12">
        <v>1.02</v>
      </c>
      <c r="E800" s="12">
        <v>14</v>
      </c>
      <c r="F800" s="6">
        <f t="shared" si="62"/>
        <v>1936.9583333332735</v>
      </c>
      <c r="G800" s="6">
        <f>G789*1/12+G801*11/12</f>
        <v>2.6774999999999998</v>
      </c>
      <c r="H800" s="6">
        <f t="shared" si="59"/>
        <v>297.5458971428571</v>
      </c>
      <c r="I800" s="6">
        <f t="shared" si="60"/>
        <v>12.557622857142855</v>
      </c>
      <c r="J800" s="6">
        <f t="shared" si="61"/>
        <v>17.78996571428571</v>
      </c>
      <c r="K800" s="6">
        <f t="shared" si="63"/>
        <v>21.125663548155437</v>
      </c>
    </row>
    <row r="801" spans="1:11" ht="12.75">
      <c r="A801" s="2">
        <v>1937.01</v>
      </c>
      <c r="B801" s="6">
        <v>17.59</v>
      </c>
      <c r="C801" s="12">
        <v>0.73</v>
      </c>
      <c r="D801" s="12">
        <v>1.05</v>
      </c>
      <c r="E801" s="12">
        <v>14.1</v>
      </c>
      <c r="F801" s="6">
        <f t="shared" si="62"/>
        <v>1937.0416666666067</v>
      </c>
      <c r="G801" s="6">
        <v>2.68</v>
      </c>
      <c r="H801" s="6">
        <f t="shared" si="59"/>
        <v>304.6138893617021</v>
      </c>
      <c r="I801" s="6">
        <f t="shared" si="60"/>
        <v>12.641736170212765</v>
      </c>
      <c r="J801" s="6">
        <f t="shared" si="61"/>
        <v>18.18331914893617</v>
      </c>
      <c r="K801" s="6">
        <f t="shared" si="63"/>
        <v>21.618741582953508</v>
      </c>
    </row>
    <row r="802" spans="1:11" ht="12.75">
      <c r="A802" s="2">
        <v>1937.02</v>
      </c>
      <c r="B802" s="6">
        <v>18.11</v>
      </c>
      <c r="C802" s="12">
        <v>0.74</v>
      </c>
      <c r="D802" s="12">
        <v>1.08</v>
      </c>
      <c r="E802" s="12">
        <v>14.1</v>
      </c>
      <c r="F802" s="6">
        <f t="shared" si="62"/>
        <v>1937.12499999994</v>
      </c>
      <c r="G802" s="6">
        <f>G801*11/12+G813*1/12</f>
        <v>2.67</v>
      </c>
      <c r="H802" s="6">
        <f t="shared" si="59"/>
        <v>313.6189617021276</v>
      </c>
      <c r="I802" s="6">
        <f t="shared" si="60"/>
        <v>12.814910638297869</v>
      </c>
      <c r="J802" s="6">
        <f t="shared" si="61"/>
        <v>18.702842553191488</v>
      </c>
      <c r="K802" s="6">
        <f t="shared" si="63"/>
        <v>22.244221552805154</v>
      </c>
    </row>
    <row r="803" spans="1:11" ht="12.75">
      <c r="A803" s="2">
        <v>1937.03</v>
      </c>
      <c r="B803" s="6">
        <v>18.09</v>
      </c>
      <c r="C803" s="12">
        <v>0.75</v>
      </c>
      <c r="D803" s="12">
        <v>1.11</v>
      </c>
      <c r="E803" s="12">
        <v>14.2</v>
      </c>
      <c r="F803" s="6">
        <f t="shared" si="62"/>
        <v>1937.2083333332732</v>
      </c>
      <c r="G803" s="6">
        <f>G801*10/12+G813*2/12</f>
        <v>2.66</v>
      </c>
      <c r="H803" s="6">
        <f t="shared" si="59"/>
        <v>311.06646760563376</v>
      </c>
      <c r="I803" s="6">
        <f t="shared" si="60"/>
        <v>12.896619718309859</v>
      </c>
      <c r="J803" s="6">
        <f t="shared" si="61"/>
        <v>19.08699718309859</v>
      </c>
      <c r="K803" s="6">
        <f t="shared" si="63"/>
        <v>22.04219701605057</v>
      </c>
    </row>
    <row r="804" spans="1:11" ht="12.75">
      <c r="A804" s="2">
        <v>1937.04</v>
      </c>
      <c r="B804" s="6">
        <v>17.01</v>
      </c>
      <c r="C804" s="12">
        <v>0.78</v>
      </c>
      <c r="D804" s="12">
        <v>1.13</v>
      </c>
      <c r="E804" s="12">
        <v>14.3</v>
      </c>
      <c r="F804" s="6">
        <f t="shared" si="62"/>
        <v>1937.2916666666065</v>
      </c>
      <c r="G804" s="6">
        <f>G801*9/12+G813*3/12</f>
        <v>2.6500000000000004</v>
      </c>
      <c r="H804" s="6">
        <f t="shared" si="59"/>
        <v>290.44991328671324</v>
      </c>
      <c r="I804" s="6">
        <f t="shared" si="60"/>
        <v>13.318690909090906</v>
      </c>
      <c r="J804" s="6">
        <f t="shared" si="61"/>
        <v>19.29502657342657</v>
      </c>
      <c r="K804" s="6">
        <f t="shared" si="63"/>
        <v>20.556579457432857</v>
      </c>
    </row>
    <row r="805" spans="1:11" ht="12.75">
      <c r="A805" s="2">
        <v>1937.05</v>
      </c>
      <c r="B805" s="6">
        <v>16.25</v>
      </c>
      <c r="C805" s="12">
        <v>0.81</v>
      </c>
      <c r="D805" s="12">
        <v>1.15</v>
      </c>
      <c r="E805" s="12">
        <v>14.4</v>
      </c>
      <c r="F805" s="6">
        <f t="shared" si="62"/>
        <v>1937.3749999999397</v>
      </c>
      <c r="G805" s="6">
        <f>G801*8/12+G813*4/12</f>
        <v>2.64</v>
      </c>
      <c r="H805" s="6">
        <f t="shared" si="59"/>
        <v>275.5458333333333</v>
      </c>
      <c r="I805" s="6">
        <f t="shared" si="60"/>
        <v>13.7349</v>
      </c>
      <c r="J805" s="6">
        <f t="shared" si="61"/>
        <v>19.50016666666666</v>
      </c>
      <c r="K805" s="6">
        <f t="shared" si="63"/>
        <v>19.474174686572102</v>
      </c>
    </row>
    <row r="806" spans="1:11" ht="12.75">
      <c r="A806" s="2">
        <v>1937.06</v>
      </c>
      <c r="B806" s="6">
        <v>15.64</v>
      </c>
      <c r="C806" s="12">
        <v>0.84</v>
      </c>
      <c r="D806" s="12">
        <v>1.17</v>
      </c>
      <c r="E806" s="12">
        <v>14.4</v>
      </c>
      <c r="F806" s="6">
        <f t="shared" si="62"/>
        <v>1937.458333333273</v>
      </c>
      <c r="G806" s="6">
        <f>G801*7/12+G813*5/12</f>
        <v>2.63</v>
      </c>
      <c r="H806" s="6">
        <f t="shared" si="59"/>
        <v>265.2022666666666</v>
      </c>
      <c r="I806" s="6">
        <f t="shared" si="60"/>
        <v>14.243599999999997</v>
      </c>
      <c r="J806" s="6">
        <f t="shared" si="61"/>
        <v>19.839299999999998</v>
      </c>
      <c r="K806" s="6">
        <f t="shared" si="63"/>
        <v>18.711659960364955</v>
      </c>
    </row>
    <row r="807" spans="1:11" ht="12.75">
      <c r="A807" s="2">
        <v>1937.07</v>
      </c>
      <c r="B807" s="6">
        <v>16.57</v>
      </c>
      <c r="C807" s="12">
        <v>0.816667</v>
      </c>
      <c r="D807" s="12">
        <v>1.18667</v>
      </c>
      <c r="E807" s="12">
        <v>14.5</v>
      </c>
      <c r="F807" s="6">
        <f t="shared" si="62"/>
        <v>1937.5416666666063</v>
      </c>
      <c r="G807" s="6">
        <f>G801*6/12+G813*6/12</f>
        <v>2.62</v>
      </c>
      <c r="H807" s="6">
        <f t="shared" si="59"/>
        <v>279.0342289655172</v>
      </c>
      <c r="I807" s="6">
        <f t="shared" si="60"/>
        <v>13.752446992551723</v>
      </c>
      <c r="J807" s="6">
        <f t="shared" si="61"/>
        <v>19.983195442758614</v>
      </c>
      <c r="K807" s="6">
        <f t="shared" si="63"/>
        <v>19.64672327960762</v>
      </c>
    </row>
    <row r="808" spans="1:11" ht="12.75">
      <c r="A808" s="2">
        <v>1937.08</v>
      </c>
      <c r="B808" s="6">
        <v>16.74</v>
      </c>
      <c r="C808" s="12">
        <v>0.793333</v>
      </c>
      <c r="D808" s="12">
        <v>1.20333</v>
      </c>
      <c r="E808" s="12">
        <v>14.5</v>
      </c>
      <c r="F808" s="6">
        <f t="shared" si="62"/>
        <v>1937.6249999999395</v>
      </c>
      <c r="G808" s="6">
        <f>G801*5/12+G813*7/12</f>
        <v>2.6100000000000003</v>
      </c>
      <c r="H808" s="6">
        <f t="shared" si="59"/>
        <v>281.89698206896543</v>
      </c>
      <c r="I808" s="6">
        <f t="shared" si="60"/>
        <v>13.359508869517239</v>
      </c>
      <c r="J808" s="6">
        <f t="shared" si="61"/>
        <v>20.263745246896548</v>
      </c>
      <c r="K808" s="6">
        <f t="shared" si="63"/>
        <v>19.806982577380953</v>
      </c>
    </row>
    <row r="809" spans="1:11" ht="12.75">
      <c r="A809" s="2">
        <v>1937.09</v>
      </c>
      <c r="B809" s="6">
        <v>14.37</v>
      </c>
      <c r="C809" s="12">
        <v>0.77</v>
      </c>
      <c r="D809" s="12">
        <v>1.22</v>
      </c>
      <c r="E809" s="12">
        <v>14.6</v>
      </c>
      <c r="F809" s="6">
        <f t="shared" si="62"/>
        <v>1937.7083333332728</v>
      </c>
      <c r="G809" s="6">
        <f>G801*4/12+G813*8/12</f>
        <v>2.6</v>
      </c>
      <c r="H809" s="6">
        <f t="shared" si="59"/>
        <v>240.32939178082188</v>
      </c>
      <c r="I809" s="6">
        <f t="shared" si="60"/>
        <v>12.877775342465753</v>
      </c>
      <c r="J809" s="6">
        <f t="shared" si="61"/>
        <v>20.403747945205478</v>
      </c>
      <c r="K809" s="6">
        <f t="shared" si="63"/>
        <v>16.847882862705802</v>
      </c>
    </row>
    <row r="810" spans="1:11" ht="12.75">
      <c r="A810" s="2">
        <v>1937.1</v>
      </c>
      <c r="B810" s="6">
        <v>12.28</v>
      </c>
      <c r="C810" s="12">
        <v>0.78</v>
      </c>
      <c r="D810" s="12">
        <v>1.19</v>
      </c>
      <c r="E810" s="12">
        <v>14.6</v>
      </c>
      <c r="F810" s="6">
        <f t="shared" si="62"/>
        <v>1937.791666666606</v>
      </c>
      <c r="G810" s="6">
        <f>G801*3/12+G813*9/12</f>
        <v>2.59</v>
      </c>
      <c r="H810" s="6">
        <f t="shared" si="59"/>
        <v>205.37543013698627</v>
      </c>
      <c r="I810" s="6">
        <f t="shared" si="60"/>
        <v>13.04501917808219</v>
      </c>
      <c r="J810" s="6">
        <f t="shared" si="61"/>
        <v>19.90201643835616</v>
      </c>
      <c r="K810" s="6">
        <f t="shared" si="63"/>
        <v>14.361659574753356</v>
      </c>
    </row>
    <row r="811" spans="1:11" ht="12.75">
      <c r="A811" s="2">
        <v>1937.11</v>
      </c>
      <c r="B811" s="6">
        <v>11.2</v>
      </c>
      <c r="C811" s="12">
        <v>0.79</v>
      </c>
      <c r="D811" s="12">
        <v>1.16</v>
      </c>
      <c r="E811" s="12">
        <v>14.5</v>
      </c>
      <c r="F811" s="6">
        <f t="shared" si="62"/>
        <v>1937.8749999999393</v>
      </c>
      <c r="G811" s="6">
        <f>G801*2/12+G813*10/12</f>
        <v>2.58</v>
      </c>
      <c r="H811" s="6">
        <f t="shared" si="59"/>
        <v>188.60491034482754</v>
      </c>
      <c r="I811" s="6">
        <f t="shared" si="60"/>
        <v>13.303382068965517</v>
      </c>
      <c r="J811" s="6">
        <f t="shared" si="61"/>
        <v>19.534079999999992</v>
      </c>
      <c r="K811" s="6">
        <f t="shared" si="63"/>
        <v>13.158119166486062</v>
      </c>
    </row>
    <row r="812" spans="1:11" ht="12.75">
      <c r="A812" s="2">
        <v>1937.12</v>
      </c>
      <c r="B812" s="6">
        <v>11.02</v>
      </c>
      <c r="C812" s="12">
        <v>0.8</v>
      </c>
      <c r="D812" s="12">
        <v>1.13</v>
      </c>
      <c r="E812" s="12">
        <v>14.4</v>
      </c>
      <c r="F812" s="6">
        <f t="shared" si="62"/>
        <v>1937.9583333332725</v>
      </c>
      <c r="G812" s="6">
        <f>G801*1/12+G813*11/12</f>
        <v>2.57</v>
      </c>
      <c r="H812" s="6">
        <f t="shared" si="59"/>
        <v>186.86246666666662</v>
      </c>
      <c r="I812" s="6">
        <f t="shared" si="60"/>
        <v>13.565333333333331</v>
      </c>
      <c r="J812" s="6">
        <f t="shared" si="61"/>
        <v>19.16103333333333</v>
      </c>
      <c r="K812" s="6">
        <f t="shared" si="63"/>
        <v>13.008483033706133</v>
      </c>
    </row>
    <row r="813" spans="1:11" ht="12.75">
      <c r="A813" s="2">
        <v>1938.01</v>
      </c>
      <c r="B813" s="6">
        <v>11.31</v>
      </c>
      <c r="C813" s="12">
        <v>0.793333</v>
      </c>
      <c r="D813" s="12">
        <v>1.07667</v>
      </c>
      <c r="E813" s="12">
        <v>14.2</v>
      </c>
      <c r="F813" s="6">
        <f t="shared" si="62"/>
        <v>1938.0416666666058</v>
      </c>
      <c r="G813" s="6">
        <v>2.56</v>
      </c>
      <c r="H813" s="6">
        <f t="shared" si="59"/>
        <v>194.48102535211265</v>
      </c>
      <c r="I813" s="6">
        <f t="shared" si="60"/>
        <v>13.641752014647885</v>
      </c>
      <c r="J813" s="6">
        <f t="shared" si="61"/>
        <v>18.513871402816896</v>
      </c>
      <c r="K813" s="6">
        <f t="shared" si="63"/>
        <v>13.511461918562413</v>
      </c>
    </row>
    <row r="814" spans="1:11" ht="12.75">
      <c r="A814" s="2">
        <v>1938.02</v>
      </c>
      <c r="B814" s="6">
        <v>11.04</v>
      </c>
      <c r="C814" s="12">
        <v>0.786667</v>
      </c>
      <c r="D814" s="12">
        <v>1.02333</v>
      </c>
      <c r="E814" s="12">
        <v>14.1</v>
      </c>
      <c r="F814" s="6">
        <f t="shared" si="62"/>
        <v>1938.124999999939</v>
      </c>
      <c r="G814" s="6">
        <f>G813*11/12+G825*1/12</f>
        <v>2.5433333333333334</v>
      </c>
      <c r="H814" s="6">
        <f t="shared" si="59"/>
        <v>191.1846127659574</v>
      </c>
      <c r="I814" s="6">
        <f t="shared" si="60"/>
        <v>13.623063928510636</v>
      </c>
      <c r="J814" s="6">
        <f t="shared" si="61"/>
        <v>17.72146284255319</v>
      </c>
      <c r="K814" s="6">
        <f t="shared" si="63"/>
        <v>13.263076236460867</v>
      </c>
    </row>
    <row r="815" spans="1:11" ht="12.75">
      <c r="A815" s="2">
        <v>1938.03</v>
      </c>
      <c r="B815" s="6">
        <v>10.31</v>
      </c>
      <c r="C815" s="12">
        <v>0.78</v>
      </c>
      <c r="D815" s="12">
        <v>0.97</v>
      </c>
      <c r="E815" s="12">
        <v>14.1</v>
      </c>
      <c r="F815" s="6">
        <f t="shared" si="62"/>
        <v>1938.2083333332723</v>
      </c>
      <c r="G815" s="6">
        <f>G813*10/12+G825*2/12</f>
        <v>2.5266666666666664</v>
      </c>
      <c r="H815" s="6">
        <f t="shared" si="59"/>
        <v>178.54287659574467</v>
      </c>
      <c r="I815" s="6">
        <f t="shared" si="60"/>
        <v>13.507608510638295</v>
      </c>
      <c r="J815" s="6">
        <f t="shared" si="61"/>
        <v>16.797923404255318</v>
      </c>
      <c r="K815" s="6">
        <f t="shared" si="63"/>
        <v>12.377286234697687</v>
      </c>
    </row>
    <row r="816" spans="1:11" ht="12.75">
      <c r="A816" s="2">
        <v>1938.04</v>
      </c>
      <c r="B816" s="6">
        <v>9.89</v>
      </c>
      <c r="C816" s="12">
        <v>0.766667</v>
      </c>
      <c r="D816" s="12">
        <v>0.903333</v>
      </c>
      <c r="E816" s="12">
        <v>14.2</v>
      </c>
      <c r="F816" s="6">
        <f t="shared" si="62"/>
        <v>1938.2916666666056</v>
      </c>
      <c r="G816" s="6">
        <f>G813*9/12+G825*3/12</f>
        <v>2.51</v>
      </c>
      <c r="H816" s="6">
        <f t="shared" si="59"/>
        <v>170.06342535211266</v>
      </c>
      <c r="I816" s="6">
        <f t="shared" si="60"/>
        <v>13.183216999436617</v>
      </c>
      <c r="J816" s="6">
        <f t="shared" si="61"/>
        <v>15.533256239999998</v>
      </c>
      <c r="K816" s="6">
        <f t="shared" si="63"/>
        <v>11.789517720684184</v>
      </c>
    </row>
    <row r="817" spans="1:11" ht="12.75">
      <c r="A817" s="2">
        <v>1938.05</v>
      </c>
      <c r="B817" s="6">
        <v>9.98</v>
      </c>
      <c r="C817" s="12">
        <v>0.753333</v>
      </c>
      <c r="D817" s="12">
        <v>0.836667</v>
      </c>
      <c r="E817" s="12">
        <v>14.1</v>
      </c>
      <c r="F817" s="6">
        <f t="shared" si="62"/>
        <v>1938.3749999999388</v>
      </c>
      <c r="G817" s="6">
        <f>G813*8/12+G825*4/12</f>
        <v>2.493333333333333</v>
      </c>
      <c r="H817" s="6">
        <f t="shared" si="59"/>
        <v>172.82811914893617</v>
      </c>
      <c r="I817" s="6">
        <f t="shared" si="60"/>
        <v>13.045804156595743</v>
      </c>
      <c r="J817" s="6">
        <f t="shared" si="61"/>
        <v>14.48893626893617</v>
      </c>
      <c r="K817" s="6">
        <f t="shared" si="63"/>
        <v>11.992275930545695</v>
      </c>
    </row>
    <row r="818" spans="1:11" ht="12.75">
      <c r="A818" s="2">
        <v>1938.06</v>
      </c>
      <c r="B818" s="6">
        <v>10.21</v>
      </c>
      <c r="C818" s="12">
        <v>0.74</v>
      </c>
      <c r="D818" s="12">
        <v>0.77</v>
      </c>
      <c r="E818" s="12">
        <v>14.1</v>
      </c>
      <c r="F818" s="6">
        <f t="shared" si="62"/>
        <v>1938.458333333272</v>
      </c>
      <c r="G818" s="6">
        <f>G813*7/12+G825*5/12</f>
        <v>2.4766666666666666</v>
      </c>
      <c r="H818" s="6">
        <f t="shared" si="59"/>
        <v>176.81113191489362</v>
      </c>
      <c r="I818" s="6">
        <f t="shared" si="60"/>
        <v>12.814910638297869</v>
      </c>
      <c r="J818" s="6">
        <f t="shared" si="61"/>
        <v>13.334434042553191</v>
      </c>
      <c r="K818" s="6">
        <f t="shared" si="63"/>
        <v>12.288966307788135</v>
      </c>
    </row>
    <row r="819" spans="1:11" ht="12.75">
      <c r="A819" s="2">
        <v>1938.07</v>
      </c>
      <c r="B819" s="6">
        <v>12.24</v>
      </c>
      <c r="C819" s="12">
        <v>0.713333</v>
      </c>
      <c r="D819" s="12">
        <v>0.72</v>
      </c>
      <c r="E819" s="12">
        <v>14.1</v>
      </c>
      <c r="F819" s="6">
        <f t="shared" si="62"/>
        <v>1938.5416666666054</v>
      </c>
      <c r="G819" s="6">
        <f>G813*6/12+G825*6/12</f>
        <v>2.46</v>
      </c>
      <c r="H819" s="6">
        <f t="shared" si="59"/>
        <v>211.96554893617017</v>
      </c>
      <c r="I819" s="6">
        <f t="shared" si="60"/>
        <v>12.353106284255317</v>
      </c>
      <c r="J819" s="6">
        <f t="shared" si="61"/>
        <v>12.468561702127657</v>
      </c>
      <c r="K819" s="6">
        <f t="shared" si="63"/>
        <v>14.770328017492071</v>
      </c>
    </row>
    <row r="820" spans="1:11" ht="12.75">
      <c r="A820" s="2">
        <v>1938.08</v>
      </c>
      <c r="B820" s="6">
        <v>12.31</v>
      </c>
      <c r="C820" s="12">
        <v>0.686667</v>
      </c>
      <c r="D820" s="12">
        <v>0.67</v>
      </c>
      <c r="E820" s="12">
        <v>14.1</v>
      </c>
      <c r="F820" s="6">
        <f t="shared" si="62"/>
        <v>1938.6249999999386</v>
      </c>
      <c r="G820" s="6">
        <f>G813*5/12+G825*7/12</f>
        <v>2.4433333333333334</v>
      </c>
      <c r="H820" s="6">
        <f t="shared" si="59"/>
        <v>213.17777021276592</v>
      </c>
      <c r="I820" s="6">
        <f t="shared" si="60"/>
        <v>11.891319247659572</v>
      </c>
      <c r="J820" s="6">
        <f t="shared" si="61"/>
        <v>11.602689361702128</v>
      </c>
      <c r="K820" s="6">
        <f t="shared" si="63"/>
        <v>14.903588512604372</v>
      </c>
    </row>
    <row r="821" spans="1:11" ht="12.75">
      <c r="A821" s="2">
        <v>1938.09</v>
      </c>
      <c r="B821" s="6">
        <v>11.75</v>
      </c>
      <c r="C821" s="12">
        <v>0.66</v>
      </c>
      <c r="D821" s="12">
        <v>0.62</v>
      </c>
      <c r="E821" s="12">
        <v>14.1</v>
      </c>
      <c r="F821" s="6">
        <f t="shared" si="62"/>
        <v>1938.7083333332719</v>
      </c>
      <c r="G821" s="6">
        <f>G813*4/12+G825*8/12</f>
        <v>2.4266666666666667</v>
      </c>
      <c r="H821" s="6">
        <f t="shared" si="59"/>
        <v>203.47999999999996</v>
      </c>
      <c r="I821" s="6">
        <f t="shared" si="60"/>
        <v>11.42951489361702</v>
      </c>
      <c r="J821" s="6">
        <f t="shared" si="61"/>
        <v>10.736817021276593</v>
      </c>
      <c r="K821" s="6">
        <f t="shared" si="63"/>
        <v>14.282330508639976</v>
      </c>
    </row>
    <row r="822" spans="1:11" ht="12.75">
      <c r="A822" s="2">
        <v>1938.1</v>
      </c>
      <c r="B822" s="6">
        <v>13.06</v>
      </c>
      <c r="C822" s="12">
        <v>0.61</v>
      </c>
      <c r="D822" s="12">
        <v>0.626667</v>
      </c>
      <c r="E822" s="12">
        <v>14</v>
      </c>
      <c r="F822" s="6">
        <f t="shared" si="62"/>
        <v>1938.7916666666051</v>
      </c>
      <c r="G822" s="6">
        <f>G813*3/12+G825*9/12</f>
        <v>2.4099999999999997</v>
      </c>
      <c r="H822" s="6">
        <f t="shared" si="59"/>
        <v>227.78132571428569</v>
      </c>
      <c r="I822" s="6">
        <f t="shared" si="60"/>
        <v>10.63909714285714</v>
      </c>
      <c r="J822" s="6">
        <f t="shared" si="61"/>
        <v>10.92978867085714</v>
      </c>
      <c r="K822" s="6">
        <f t="shared" si="63"/>
        <v>16.061147643333445</v>
      </c>
    </row>
    <row r="823" spans="1:11" ht="12.75">
      <c r="A823" s="2">
        <v>1938.11</v>
      </c>
      <c r="B823" s="6">
        <v>13.07</v>
      </c>
      <c r="C823" s="12">
        <v>0.56</v>
      </c>
      <c r="D823" s="12">
        <v>0.633333</v>
      </c>
      <c r="E823" s="12">
        <v>14</v>
      </c>
      <c r="F823" s="6">
        <f t="shared" si="62"/>
        <v>1938.8749999999384</v>
      </c>
      <c r="G823" s="6">
        <f>G813*2/12+G825*10/12</f>
        <v>2.393333333333333</v>
      </c>
      <c r="H823" s="6">
        <f t="shared" si="59"/>
        <v>227.95573714285712</v>
      </c>
      <c r="I823" s="6">
        <f t="shared" si="60"/>
        <v>9.767039999999998</v>
      </c>
      <c r="J823" s="6">
        <f t="shared" si="61"/>
        <v>11.046051329142855</v>
      </c>
      <c r="K823" s="6">
        <f t="shared" si="63"/>
        <v>16.149571800715513</v>
      </c>
    </row>
    <row r="824" spans="1:11" ht="12.75">
      <c r="A824" s="2">
        <v>1938.12</v>
      </c>
      <c r="B824" s="6">
        <v>12.69</v>
      </c>
      <c r="C824" s="12">
        <v>0.51</v>
      </c>
      <c r="D824" s="12">
        <v>0.64</v>
      </c>
      <c r="E824" s="12">
        <v>14</v>
      </c>
      <c r="F824" s="6">
        <f t="shared" si="62"/>
        <v>1938.9583333332716</v>
      </c>
      <c r="G824" s="6">
        <f>G813*1/12+G825*11/12</f>
        <v>2.3766666666666665</v>
      </c>
      <c r="H824" s="6">
        <f t="shared" si="59"/>
        <v>221.3281028571428</v>
      </c>
      <c r="I824" s="6">
        <f t="shared" si="60"/>
        <v>8.894982857142855</v>
      </c>
      <c r="J824" s="6">
        <f t="shared" si="61"/>
        <v>11.162331428571425</v>
      </c>
      <c r="K824" s="6">
        <f t="shared" si="63"/>
        <v>15.756484438994011</v>
      </c>
    </row>
    <row r="825" spans="1:11" ht="12.75">
      <c r="A825" s="2">
        <v>1939.01</v>
      </c>
      <c r="B825" s="6">
        <v>12.5</v>
      </c>
      <c r="C825" s="12">
        <v>0.513333</v>
      </c>
      <c r="D825" s="12">
        <v>0.663333</v>
      </c>
      <c r="E825" s="12">
        <v>14</v>
      </c>
      <c r="F825" s="6">
        <f t="shared" si="62"/>
        <v>1939.041666666605</v>
      </c>
      <c r="G825" s="6">
        <v>2.36</v>
      </c>
      <c r="H825" s="6">
        <f t="shared" si="59"/>
        <v>218.01428571428568</v>
      </c>
      <c r="I825" s="6">
        <f t="shared" si="60"/>
        <v>8.953114186285713</v>
      </c>
      <c r="J825" s="6">
        <f t="shared" si="61"/>
        <v>11.56928561485714</v>
      </c>
      <c r="K825" s="6">
        <f t="shared" si="63"/>
        <v>15.59963441091929</v>
      </c>
    </row>
    <row r="826" spans="1:11" ht="12.75">
      <c r="A826" s="2">
        <v>1939.02</v>
      </c>
      <c r="B826" s="6">
        <v>12.4</v>
      </c>
      <c r="C826" s="12">
        <v>0.516667</v>
      </c>
      <c r="D826" s="12">
        <v>0.686667</v>
      </c>
      <c r="E826" s="12">
        <v>13.9</v>
      </c>
      <c r="F826" s="6">
        <f t="shared" si="62"/>
        <v>1939.1249999999382</v>
      </c>
      <c r="G826" s="6">
        <f>G825*11/12+G837*1/12</f>
        <v>2.3474999999999997</v>
      </c>
      <c r="H826" s="6">
        <f t="shared" si="59"/>
        <v>217.82607194244602</v>
      </c>
      <c r="I826" s="6">
        <f t="shared" si="60"/>
        <v>9.076092186474819</v>
      </c>
      <c r="J826" s="6">
        <f t="shared" si="61"/>
        <v>12.062417366330932</v>
      </c>
      <c r="K826" s="6">
        <f t="shared" si="63"/>
        <v>15.664696928954776</v>
      </c>
    </row>
    <row r="827" spans="1:11" ht="12.75">
      <c r="A827" s="2">
        <v>1939.03</v>
      </c>
      <c r="B827" s="6">
        <v>12.39</v>
      </c>
      <c r="C827" s="12">
        <v>0.52</v>
      </c>
      <c r="D827" s="12">
        <v>0.71</v>
      </c>
      <c r="E827" s="12">
        <v>13.9</v>
      </c>
      <c r="F827" s="6">
        <f t="shared" si="62"/>
        <v>1939.2083333332714</v>
      </c>
      <c r="G827" s="6">
        <f>G825*10/12+G837*2/12</f>
        <v>2.335</v>
      </c>
      <c r="H827" s="6">
        <f t="shared" si="59"/>
        <v>217.65040575539564</v>
      </c>
      <c r="I827" s="6">
        <f t="shared" si="60"/>
        <v>9.134641726618703</v>
      </c>
      <c r="J827" s="6">
        <f t="shared" si="61"/>
        <v>12.472299280575537</v>
      </c>
      <c r="K827" s="6">
        <f t="shared" si="63"/>
        <v>15.729223743214233</v>
      </c>
    </row>
    <row r="828" spans="1:11" ht="12.75">
      <c r="A828" s="2">
        <v>1939.04</v>
      </c>
      <c r="B828" s="6">
        <v>10.83</v>
      </c>
      <c r="C828" s="12">
        <v>0.523333</v>
      </c>
      <c r="D828" s="12">
        <v>0.726667</v>
      </c>
      <c r="E828" s="12">
        <v>13.8</v>
      </c>
      <c r="F828" s="6">
        <f t="shared" si="62"/>
        <v>1939.2916666666047</v>
      </c>
      <c r="G828" s="6">
        <f>G825*9/12+G837*3/12</f>
        <v>2.3225</v>
      </c>
      <c r="H828" s="6">
        <f t="shared" si="59"/>
        <v>191.62507826086954</v>
      </c>
      <c r="I828" s="6">
        <f t="shared" si="60"/>
        <v>9.259808594782609</v>
      </c>
      <c r="J828" s="6">
        <f t="shared" si="61"/>
        <v>12.857582709565213</v>
      </c>
      <c r="K828" s="6">
        <f t="shared" si="63"/>
        <v>13.91699457981241</v>
      </c>
    </row>
    <row r="829" spans="1:11" ht="12.75">
      <c r="A829" s="2">
        <v>1939.05</v>
      </c>
      <c r="B829" s="6">
        <v>11.23</v>
      </c>
      <c r="C829" s="12">
        <v>0.526667</v>
      </c>
      <c r="D829" s="12">
        <v>0.743333</v>
      </c>
      <c r="E829" s="12">
        <v>13.8</v>
      </c>
      <c r="F829" s="6">
        <f t="shared" si="62"/>
        <v>1939.374999999938</v>
      </c>
      <c r="G829" s="6">
        <f>G825*8/12+G837*4/12</f>
        <v>2.31</v>
      </c>
      <c r="H829" s="6">
        <f t="shared" si="59"/>
        <v>198.70264347826082</v>
      </c>
      <c r="I829" s="6">
        <f t="shared" si="60"/>
        <v>9.318800100869565</v>
      </c>
      <c r="J829" s="6">
        <f t="shared" si="61"/>
        <v>13.152469464347824</v>
      </c>
      <c r="K829" s="6">
        <f t="shared" si="63"/>
        <v>14.502929499657775</v>
      </c>
    </row>
    <row r="830" spans="1:11" ht="12.75">
      <c r="A830" s="2">
        <v>1939.06</v>
      </c>
      <c r="B830" s="6">
        <v>11.43</v>
      </c>
      <c r="C830" s="12">
        <v>0.53</v>
      </c>
      <c r="D830" s="12">
        <v>0.76</v>
      </c>
      <c r="E830" s="12">
        <v>13.8</v>
      </c>
      <c r="F830" s="6">
        <f t="shared" si="62"/>
        <v>1939.4583333332712</v>
      </c>
      <c r="G830" s="6">
        <f>G825*7/12+G837*5/12</f>
        <v>2.2975000000000003</v>
      </c>
      <c r="H830" s="6">
        <f t="shared" si="59"/>
        <v>202.2414260869565</v>
      </c>
      <c r="I830" s="6">
        <f t="shared" si="60"/>
        <v>9.377773913043477</v>
      </c>
      <c r="J830" s="6">
        <f t="shared" si="61"/>
        <v>13.447373913043474</v>
      </c>
      <c r="K830" s="6">
        <f t="shared" si="63"/>
        <v>14.833828921489793</v>
      </c>
    </row>
    <row r="831" spans="1:11" ht="12.75">
      <c r="A831" s="2">
        <v>1939.07</v>
      </c>
      <c r="B831" s="6">
        <v>11.71</v>
      </c>
      <c r="C831" s="12">
        <v>0.54</v>
      </c>
      <c r="D831" s="12">
        <v>0.776667</v>
      </c>
      <c r="E831" s="12">
        <v>13.8</v>
      </c>
      <c r="F831" s="6">
        <f t="shared" si="62"/>
        <v>1939.5416666666044</v>
      </c>
      <c r="G831" s="6">
        <f>G825*6/12+G837*6/12</f>
        <v>2.285</v>
      </c>
      <c r="H831" s="6">
        <f t="shared" si="59"/>
        <v>207.1957217391304</v>
      </c>
      <c r="I831" s="6">
        <f t="shared" si="60"/>
        <v>9.554713043478259</v>
      </c>
      <c r="J831" s="6">
        <f t="shared" si="61"/>
        <v>13.742278361739128</v>
      </c>
      <c r="K831" s="6">
        <f t="shared" si="63"/>
        <v>15.27095259857026</v>
      </c>
    </row>
    <row r="832" spans="1:11" ht="12.75">
      <c r="A832" s="2">
        <v>1939.08</v>
      </c>
      <c r="B832" s="6">
        <v>11.54</v>
      </c>
      <c r="C832" s="12">
        <v>0.55</v>
      </c>
      <c r="D832" s="12">
        <v>0.793333</v>
      </c>
      <c r="E832" s="12">
        <v>13.8</v>
      </c>
      <c r="F832" s="6">
        <f t="shared" si="62"/>
        <v>1939.6249999999377</v>
      </c>
      <c r="G832" s="6">
        <f>G825*5/12+G837*7/12</f>
        <v>2.2725</v>
      </c>
      <c r="H832" s="6">
        <f t="shared" si="59"/>
        <v>204.18775652173906</v>
      </c>
      <c r="I832" s="6">
        <f t="shared" si="60"/>
        <v>9.731652173913043</v>
      </c>
      <c r="J832" s="6">
        <f t="shared" si="61"/>
        <v>14.037165116521734</v>
      </c>
      <c r="K832" s="6">
        <f t="shared" si="63"/>
        <v>15.120082343333987</v>
      </c>
    </row>
    <row r="833" spans="1:11" ht="12.75">
      <c r="A833" s="2">
        <v>1939.09</v>
      </c>
      <c r="B833" s="6">
        <v>12.77</v>
      </c>
      <c r="C833" s="12">
        <v>0.56</v>
      </c>
      <c r="D833" s="12">
        <v>0.81</v>
      </c>
      <c r="E833" s="12">
        <v>14.1</v>
      </c>
      <c r="F833" s="6">
        <f t="shared" si="62"/>
        <v>1939.708333333271</v>
      </c>
      <c r="G833" s="6">
        <f>G825*4/12+G837*8/12</f>
        <v>2.26</v>
      </c>
      <c r="H833" s="6">
        <f t="shared" si="59"/>
        <v>221.14379574468083</v>
      </c>
      <c r="I833" s="6">
        <f t="shared" si="60"/>
        <v>9.697770212765956</v>
      </c>
      <c r="J833" s="6">
        <f t="shared" si="61"/>
        <v>14.027131914893616</v>
      </c>
      <c r="K833" s="6">
        <f t="shared" si="63"/>
        <v>16.452835577060966</v>
      </c>
    </row>
    <row r="834" spans="1:11" ht="12.75">
      <c r="A834" s="2">
        <v>1939.1</v>
      </c>
      <c r="B834" s="6">
        <v>12.9</v>
      </c>
      <c r="C834" s="12">
        <v>0.58</v>
      </c>
      <c r="D834" s="12">
        <v>0.84</v>
      </c>
      <c r="E834" s="12">
        <v>14</v>
      </c>
      <c r="F834" s="6">
        <f t="shared" si="62"/>
        <v>1939.7916666666042</v>
      </c>
      <c r="G834" s="6">
        <f>G825*3/12+G837*9/12</f>
        <v>2.2475</v>
      </c>
      <c r="H834" s="6">
        <f t="shared" si="59"/>
        <v>224.9907428571428</v>
      </c>
      <c r="I834" s="6">
        <f t="shared" si="60"/>
        <v>10.115862857142854</v>
      </c>
      <c r="J834" s="6">
        <f t="shared" si="61"/>
        <v>14.650559999999997</v>
      </c>
      <c r="K834" s="6">
        <f t="shared" si="63"/>
        <v>16.821204806265637</v>
      </c>
    </row>
    <row r="835" spans="1:11" ht="12.75">
      <c r="A835" s="2">
        <v>1939.11</v>
      </c>
      <c r="B835" s="6">
        <v>12.67</v>
      </c>
      <c r="C835" s="12">
        <v>0.6</v>
      </c>
      <c r="D835" s="12">
        <v>0.87</v>
      </c>
      <c r="E835" s="12">
        <v>14</v>
      </c>
      <c r="F835" s="6">
        <f t="shared" si="62"/>
        <v>1939.8749999999375</v>
      </c>
      <c r="G835" s="6">
        <f>G825*2/12+G837*10/12</f>
        <v>2.2350000000000003</v>
      </c>
      <c r="H835" s="6">
        <f t="shared" si="59"/>
        <v>220.97927999999996</v>
      </c>
      <c r="I835" s="6">
        <f t="shared" si="60"/>
        <v>10.46468571428571</v>
      </c>
      <c r="J835" s="6">
        <f t="shared" si="61"/>
        <v>15.173794285714283</v>
      </c>
      <c r="K835" s="6">
        <f t="shared" si="63"/>
        <v>16.599238509946645</v>
      </c>
    </row>
    <row r="836" spans="1:11" ht="12.75">
      <c r="A836" s="2">
        <v>1939.12</v>
      </c>
      <c r="B836" s="6">
        <v>12.37</v>
      </c>
      <c r="C836" s="12">
        <v>0.62</v>
      </c>
      <c r="D836" s="12">
        <v>0.9</v>
      </c>
      <c r="E836" s="12">
        <v>14</v>
      </c>
      <c r="F836" s="6">
        <f t="shared" si="62"/>
        <v>1939.9583333332707</v>
      </c>
      <c r="G836" s="6">
        <f>G825*1/12+G837*11/12</f>
        <v>2.2225</v>
      </c>
      <c r="H836" s="6">
        <f t="shared" si="59"/>
        <v>215.7469371428571</v>
      </c>
      <c r="I836" s="6">
        <f t="shared" si="60"/>
        <v>10.813508571428569</v>
      </c>
      <c r="J836" s="6">
        <f t="shared" si="61"/>
        <v>15.69702857142857</v>
      </c>
      <c r="K836" s="6">
        <f t="shared" si="63"/>
        <v>16.280412901283835</v>
      </c>
    </row>
    <row r="837" spans="1:11" ht="12.75">
      <c r="A837" s="2">
        <v>1940.01</v>
      </c>
      <c r="B837" s="6">
        <v>12.3</v>
      </c>
      <c r="C837" s="12">
        <v>0.623333</v>
      </c>
      <c r="D837" s="12">
        <v>0.93</v>
      </c>
      <c r="E837" s="12">
        <v>13.9</v>
      </c>
      <c r="F837" s="6">
        <f t="shared" si="62"/>
        <v>1940.041666666604</v>
      </c>
      <c r="G837" s="6">
        <v>2.21</v>
      </c>
      <c r="H837" s="6">
        <f t="shared" si="59"/>
        <v>216.06941007194243</v>
      </c>
      <c r="I837" s="6">
        <f t="shared" si="60"/>
        <v>10.949853137266185</v>
      </c>
      <c r="J837" s="6">
        <f t="shared" si="61"/>
        <v>16.33695539568345</v>
      </c>
      <c r="K837" s="6">
        <f t="shared" si="63"/>
        <v>16.378480342613663</v>
      </c>
    </row>
    <row r="838" spans="1:11" ht="12.75">
      <c r="A838" s="2">
        <v>1940.02</v>
      </c>
      <c r="B838" s="6">
        <v>12.22</v>
      </c>
      <c r="C838" s="12">
        <v>0.626667</v>
      </c>
      <c r="D838" s="12">
        <v>0.96</v>
      </c>
      <c r="E838" s="12">
        <v>14</v>
      </c>
      <c r="F838" s="6">
        <f t="shared" si="62"/>
        <v>1940.1249999999372</v>
      </c>
      <c r="G838" s="6">
        <f>G837*11/12+G849*1/12</f>
        <v>2.1883333333333335</v>
      </c>
      <c r="H838" s="6">
        <f t="shared" si="59"/>
        <v>213.13076571428567</v>
      </c>
      <c r="I838" s="6">
        <f t="shared" si="60"/>
        <v>10.92978867085714</v>
      </c>
      <c r="J838" s="6">
        <f t="shared" si="61"/>
        <v>16.74349714285714</v>
      </c>
      <c r="K838" s="6">
        <f t="shared" si="63"/>
        <v>16.216119847731054</v>
      </c>
    </row>
    <row r="839" spans="1:11" ht="12.75">
      <c r="A839" s="2">
        <v>1940.03</v>
      </c>
      <c r="B839" s="6">
        <v>12.15</v>
      </c>
      <c r="C839" s="12">
        <v>0.63</v>
      </c>
      <c r="D839" s="12">
        <v>0.99</v>
      </c>
      <c r="E839" s="12">
        <v>14</v>
      </c>
      <c r="F839" s="6">
        <f t="shared" si="62"/>
        <v>1940.2083333332705</v>
      </c>
      <c r="G839" s="6">
        <f>G837*10/12+G849*2/12</f>
        <v>2.166666666666667</v>
      </c>
      <c r="H839" s="6">
        <f t="shared" si="59"/>
        <v>211.9098857142857</v>
      </c>
      <c r="I839" s="6">
        <f t="shared" si="60"/>
        <v>10.987919999999999</v>
      </c>
      <c r="J839" s="6">
        <f t="shared" si="61"/>
        <v>17.266731428571426</v>
      </c>
      <c r="K839" s="6">
        <f t="shared" si="63"/>
        <v>16.172906305307897</v>
      </c>
    </row>
    <row r="840" spans="1:11" ht="12.75">
      <c r="A840" s="2">
        <v>1940.04</v>
      </c>
      <c r="B840" s="6">
        <v>12.27</v>
      </c>
      <c r="C840" s="12">
        <v>0.636667</v>
      </c>
      <c r="D840" s="12">
        <v>1.00667</v>
      </c>
      <c r="E840" s="12">
        <v>14</v>
      </c>
      <c r="F840" s="6">
        <f t="shared" si="62"/>
        <v>1940.2916666666038</v>
      </c>
      <c r="G840" s="6">
        <f>G837*9/12+G849*3/12</f>
        <v>2.145</v>
      </c>
      <c r="H840" s="6">
        <f t="shared" si="59"/>
        <v>214.0028228571428</v>
      </c>
      <c r="I840" s="6">
        <f t="shared" si="60"/>
        <v>11.104200099428569</v>
      </c>
      <c r="J840" s="6">
        <f t="shared" si="61"/>
        <v>17.557475279999995</v>
      </c>
      <c r="K840" s="6">
        <f t="shared" si="63"/>
        <v>16.370988707128785</v>
      </c>
    </row>
    <row r="841" spans="1:11" ht="12.75">
      <c r="A841" s="2">
        <v>1940.05</v>
      </c>
      <c r="B841" s="6">
        <v>10.58</v>
      </c>
      <c r="C841" s="12">
        <v>0.643333</v>
      </c>
      <c r="D841" s="12">
        <v>1.02333</v>
      </c>
      <c r="E841" s="12">
        <v>14</v>
      </c>
      <c r="F841" s="6">
        <f t="shared" si="62"/>
        <v>1940.374999999937</v>
      </c>
      <c r="G841" s="6">
        <f>G837*8/12+G849*4/12</f>
        <v>2.1233333333333335</v>
      </c>
      <c r="H841" s="6">
        <f t="shared" si="59"/>
        <v>184.52729142857137</v>
      </c>
      <c r="I841" s="6">
        <f t="shared" si="60"/>
        <v>11.220462757714285</v>
      </c>
      <c r="J841" s="6">
        <f t="shared" si="61"/>
        <v>17.848044719999997</v>
      </c>
      <c r="K841" s="6">
        <f t="shared" si="63"/>
        <v>14.138747694800728</v>
      </c>
    </row>
    <row r="842" spans="1:11" ht="12.75">
      <c r="A842" s="2">
        <v>1940.06</v>
      </c>
      <c r="B842" s="6">
        <v>9.67</v>
      </c>
      <c r="C842" s="12">
        <v>0.65</v>
      </c>
      <c r="D842" s="12">
        <v>1.04</v>
      </c>
      <c r="E842" s="12">
        <v>14.1</v>
      </c>
      <c r="F842" s="6">
        <f t="shared" si="62"/>
        <v>1940.4583333332703</v>
      </c>
      <c r="G842" s="6">
        <f>G837*7/12+G849*5/12</f>
        <v>2.1016666666666666</v>
      </c>
      <c r="H842" s="6">
        <f aca="true" t="shared" si="64" ref="H842:H905">B842*$E$1764/E842</f>
        <v>167.45971063829785</v>
      </c>
      <c r="I842" s="6">
        <f aca="true" t="shared" si="65" ref="I842:I905">C842*$E$1764/E842</f>
        <v>11.256340425531913</v>
      </c>
      <c r="J842" s="6">
        <f aca="true" t="shared" si="66" ref="J842:J905">D842*$E$1764/E842</f>
        <v>18.010144680851063</v>
      </c>
      <c r="K842" s="6">
        <f t="shared" si="63"/>
        <v>12.843765598268808</v>
      </c>
    </row>
    <row r="843" spans="1:11" ht="12.75">
      <c r="A843" s="2">
        <v>1940.07</v>
      </c>
      <c r="B843" s="6">
        <v>9.99</v>
      </c>
      <c r="C843" s="12">
        <v>0.656667</v>
      </c>
      <c r="D843" s="12">
        <v>1.05333</v>
      </c>
      <c r="E843" s="12">
        <v>14</v>
      </c>
      <c r="F843" s="6">
        <f aca="true" t="shared" si="67" ref="F843:F906">F842+1/12</f>
        <v>1940.5416666666035</v>
      </c>
      <c r="G843" s="6">
        <f>G837*6/12+G849*6/12</f>
        <v>2.08</v>
      </c>
      <c r="H843" s="6">
        <f t="shared" si="64"/>
        <v>174.23701714285713</v>
      </c>
      <c r="I843" s="6">
        <f t="shared" si="65"/>
        <v>11.453022956571427</v>
      </c>
      <c r="J843" s="6">
        <f t="shared" si="66"/>
        <v>18.371279005714285</v>
      </c>
      <c r="K843" s="6">
        <f t="shared" si="63"/>
        <v>13.36988476321006</v>
      </c>
    </row>
    <row r="844" spans="1:11" ht="12.75">
      <c r="A844" s="2">
        <v>1940.08</v>
      </c>
      <c r="B844" s="6">
        <v>10.2</v>
      </c>
      <c r="C844" s="12">
        <v>0.663333</v>
      </c>
      <c r="D844" s="12">
        <v>1.06667</v>
      </c>
      <c r="E844" s="12">
        <v>14</v>
      </c>
      <c r="F844" s="6">
        <f t="shared" si="67"/>
        <v>1940.6249999999368</v>
      </c>
      <c r="G844" s="6">
        <f>G837*5/12+G849*7/12</f>
        <v>2.0583333333333336</v>
      </c>
      <c r="H844" s="6">
        <f t="shared" si="64"/>
        <v>177.89965714285708</v>
      </c>
      <c r="I844" s="6">
        <f t="shared" si="65"/>
        <v>11.56928561485714</v>
      </c>
      <c r="J844" s="6">
        <f t="shared" si="66"/>
        <v>18.603943851428568</v>
      </c>
      <c r="K844" s="6">
        <f t="shared" si="63"/>
        <v>13.649399392391638</v>
      </c>
    </row>
    <row r="845" spans="1:11" ht="12.75">
      <c r="A845" s="2">
        <v>1940.09</v>
      </c>
      <c r="B845" s="6">
        <v>10.63</v>
      </c>
      <c r="C845" s="12">
        <v>0.67</v>
      </c>
      <c r="D845" s="12">
        <v>1.08</v>
      </c>
      <c r="E845" s="12">
        <v>14</v>
      </c>
      <c r="F845" s="6">
        <f t="shared" si="67"/>
        <v>1940.70833333327</v>
      </c>
      <c r="G845" s="6">
        <f>G837*4/12+G849*8/12</f>
        <v>2.0366666666666666</v>
      </c>
      <c r="H845" s="6">
        <f t="shared" si="64"/>
        <v>185.39934857142856</v>
      </c>
      <c r="I845" s="6">
        <f t="shared" si="65"/>
        <v>11.685565714285714</v>
      </c>
      <c r="J845" s="6">
        <f t="shared" si="66"/>
        <v>18.836434285714283</v>
      </c>
      <c r="K845" s="6">
        <f t="shared" si="63"/>
        <v>14.214842598620644</v>
      </c>
    </row>
    <row r="846" spans="1:11" ht="12.75">
      <c r="A846" s="2">
        <v>1940.1</v>
      </c>
      <c r="B846" s="6">
        <v>10.73</v>
      </c>
      <c r="C846" s="12">
        <v>0.67</v>
      </c>
      <c r="D846" s="12">
        <v>1.07</v>
      </c>
      <c r="E846" s="12">
        <v>14</v>
      </c>
      <c r="F846" s="6">
        <f t="shared" si="67"/>
        <v>1940.7916666666033</v>
      </c>
      <c r="G846" s="6">
        <f>G837*3/12+G849*9/12</f>
        <v>2.015</v>
      </c>
      <c r="H846" s="6">
        <f t="shared" si="64"/>
        <v>187.14346285714282</v>
      </c>
      <c r="I846" s="6">
        <f t="shared" si="65"/>
        <v>11.685565714285714</v>
      </c>
      <c r="J846" s="6">
        <f t="shared" si="66"/>
        <v>18.662022857142855</v>
      </c>
      <c r="K846" s="6">
        <f t="shared" si="63"/>
        <v>14.328290323104959</v>
      </c>
    </row>
    <row r="847" spans="1:11" ht="12.75">
      <c r="A847" s="2">
        <v>1940.11</v>
      </c>
      <c r="B847" s="6">
        <v>10.98</v>
      </c>
      <c r="C847" s="12">
        <v>0.67</v>
      </c>
      <c r="D847" s="12">
        <v>1.06</v>
      </c>
      <c r="E847" s="12">
        <v>14</v>
      </c>
      <c r="F847" s="6">
        <f t="shared" si="67"/>
        <v>1940.8749999999366</v>
      </c>
      <c r="G847" s="6">
        <f>G837*2/12+G849*10/12</f>
        <v>1.9933333333333334</v>
      </c>
      <c r="H847" s="6">
        <f t="shared" si="64"/>
        <v>191.50374857142856</v>
      </c>
      <c r="I847" s="6">
        <f t="shared" si="65"/>
        <v>11.685565714285714</v>
      </c>
      <c r="J847" s="6">
        <f t="shared" si="66"/>
        <v>18.487611428571427</v>
      </c>
      <c r="K847" s="6">
        <f t="shared" si="63"/>
        <v>14.636689248763613</v>
      </c>
    </row>
    <row r="848" spans="1:11" ht="12.75">
      <c r="A848" s="2">
        <v>1940.12</v>
      </c>
      <c r="B848" s="6">
        <v>10.53</v>
      </c>
      <c r="C848" s="12">
        <v>0.67</v>
      </c>
      <c r="D848" s="12">
        <v>1.05</v>
      </c>
      <c r="E848" s="12">
        <v>14.1</v>
      </c>
      <c r="F848" s="6">
        <f t="shared" si="67"/>
        <v>1940.9583333332698</v>
      </c>
      <c r="G848" s="6">
        <f>G837*1/12+G849*11/12</f>
        <v>1.9716666666666665</v>
      </c>
      <c r="H848" s="6">
        <f t="shared" si="64"/>
        <v>182.352714893617</v>
      </c>
      <c r="I848" s="6">
        <f t="shared" si="65"/>
        <v>11.602689361702128</v>
      </c>
      <c r="J848" s="6">
        <f t="shared" si="66"/>
        <v>18.18331914893617</v>
      </c>
      <c r="K848" s="6">
        <f t="shared" si="63"/>
        <v>13.908426122353838</v>
      </c>
    </row>
    <row r="849" spans="1:11" ht="12.75">
      <c r="A849" s="2">
        <v>1941.01</v>
      </c>
      <c r="B849" s="6">
        <v>10.55</v>
      </c>
      <c r="C849" s="12">
        <v>0.673333</v>
      </c>
      <c r="D849" s="12">
        <v>1.05333</v>
      </c>
      <c r="E849" s="12">
        <v>14.1</v>
      </c>
      <c r="F849" s="6">
        <f t="shared" si="67"/>
        <v>1941.041666666603</v>
      </c>
      <c r="G849" s="6">
        <v>1.95</v>
      </c>
      <c r="H849" s="6">
        <f t="shared" si="64"/>
        <v>182.69906382978724</v>
      </c>
      <c r="I849" s="6">
        <f t="shared" si="65"/>
        <v>11.66040841191489</v>
      </c>
      <c r="J849" s="6">
        <f t="shared" si="66"/>
        <v>18.24098624680851</v>
      </c>
      <c r="K849" s="6">
        <f t="shared" si="63"/>
        <v>13.904158267950836</v>
      </c>
    </row>
    <row r="850" spans="1:11" ht="12.75">
      <c r="A850" s="2">
        <v>1941.02</v>
      </c>
      <c r="B850" s="6">
        <v>9.89</v>
      </c>
      <c r="C850" s="12">
        <v>0.676667</v>
      </c>
      <c r="D850" s="12">
        <v>1.05667</v>
      </c>
      <c r="E850" s="12">
        <v>14.1</v>
      </c>
      <c r="F850" s="6">
        <f t="shared" si="67"/>
        <v>1941.1249999999363</v>
      </c>
      <c r="G850" s="6">
        <f>G849*11/12+G861*1/12</f>
        <v>1.9925</v>
      </c>
      <c r="H850" s="6">
        <f t="shared" si="64"/>
        <v>171.2695489361702</v>
      </c>
      <c r="I850" s="6">
        <f t="shared" si="65"/>
        <v>11.718144779574466</v>
      </c>
      <c r="J850" s="6">
        <f t="shared" si="66"/>
        <v>18.298826519148935</v>
      </c>
      <c r="K850" s="6">
        <f aca="true" t="shared" si="68" ref="K850:K913">H850/AVERAGE(J730:J849)</f>
        <v>13.00294330340245</v>
      </c>
    </row>
    <row r="851" spans="1:11" ht="12.75">
      <c r="A851" s="2">
        <v>1941.03</v>
      </c>
      <c r="B851" s="6">
        <v>9.95</v>
      </c>
      <c r="C851" s="12">
        <v>0.68</v>
      </c>
      <c r="D851" s="12">
        <v>1.06</v>
      </c>
      <c r="E851" s="12">
        <v>14.2</v>
      </c>
      <c r="F851" s="6">
        <f t="shared" si="67"/>
        <v>1941.2083333332696</v>
      </c>
      <c r="G851" s="6">
        <f>G849*10/12+G861*2/12</f>
        <v>2.035</v>
      </c>
      <c r="H851" s="6">
        <f t="shared" si="64"/>
        <v>171.09515492957743</v>
      </c>
      <c r="I851" s="6">
        <f t="shared" si="65"/>
        <v>11.692935211267605</v>
      </c>
      <c r="J851" s="6">
        <f t="shared" si="66"/>
        <v>18.227222535211265</v>
      </c>
      <c r="K851" s="6">
        <f t="shared" si="68"/>
        <v>12.955719822063331</v>
      </c>
    </row>
    <row r="852" spans="1:11" ht="12.75">
      <c r="A852" s="2">
        <v>1941.04</v>
      </c>
      <c r="B852" s="6">
        <v>9.64</v>
      </c>
      <c r="C852" s="12">
        <v>0.683333</v>
      </c>
      <c r="D852" s="12">
        <v>1.07</v>
      </c>
      <c r="E852" s="12">
        <v>14.3</v>
      </c>
      <c r="F852" s="6">
        <f t="shared" si="67"/>
        <v>1941.2916666666029</v>
      </c>
      <c r="G852" s="6">
        <f>G849*9/12+G861*3/12</f>
        <v>2.0775</v>
      </c>
      <c r="H852" s="6">
        <f t="shared" si="64"/>
        <v>164.60535944055943</v>
      </c>
      <c r="I852" s="6">
        <f t="shared" si="65"/>
        <v>11.668078224335662</v>
      </c>
      <c r="J852" s="6">
        <f t="shared" si="66"/>
        <v>18.270511888111884</v>
      </c>
      <c r="K852" s="6">
        <f t="shared" si="68"/>
        <v>12.429370389220786</v>
      </c>
    </row>
    <row r="853" spans="1:11" ht="12.75">
      <c r="A853" s="2">
        <v>1941.05</v>
      </c>
      <c r="B853" s="6">
        <v>9.43</v>
      </c>
      <c r="C853" s="12">
        <v>0.686667</v>
      </c>
      <c r="D853" s="12">
        <v>1.08</v>
      </c>
      <c r="E853" s="12">
        <v>14.4</v>
      </c>
      <c r="F853" s="6">
        <f t="shared" si="67"/>
        <v>1941.374999999936</v>
      </c>
      <c r="G853" s="6">
        <f>G849*8/12+G861*4/12</f>
        <v>2.12</v>
      </c>
      <c r="H853" s="6">
        <f t="shared" si="64"/>
        <v>159.90136666666663</v>
      </c>
      <c r="I853" s="6">
        <f t="shared" si="65"/>
        <v>11.643583429999998</v>
      </c>
      <c r="J853" s="6">
        <f t="shared" si="66"/>
        <v>18.313199999999995</v>
      </c>
      <c r="K853" s="6">
        <f t="shared" si="68"/>
        <v>12.03720651248158</v>
      </c>
    </row>
    <row r="854" spans="1:11" ht="12.75">
      <c r="A854" s="2">
        <v>1941.06</v>
      </c>
      <c r="B854" s="6">
        <v>9.76</v>
      </c>
      <c r="C854" s="12">
        <v>0.69</v>
      </c>
      <c r="D854" s="12">
        <v>1.09</v>
      </c>
      <c r="E854" s="12">
        <v>14.7</v>
      </c>
      <c r="F854" s="6">
        <f t="shared" si="67"/>
        <v>1941.4583333332694</v>
      </c>
      <c r="G854" s="6">
        <f>G849*7/12+G861*5/12</f>
        <v>2.1625</v>
      </c>
      <c r="H854" s="6">
        <f t="shared" si="64"/>
        <v>162.11957551020407</v>
      </c>
      <c r="I854" s="6">
        <f t="shared" si="65"/>
        <v>11.46132244897959</v>
      </c>
      <c r="J854" s="6">
        <f t="shared" si="66"/>
        <v>18.105567346938777</v>
      </c>
      <c r="K854" s="6">
        <f t="shared" si="68"/>
        <v>12.164306590628446</v>
      </c>
    </row>
    <row r="855" spans="1:11" ht="12.75">
      <c r="A855" s="2">
        <v>1941.07</v>
      </c>
      <c r="B855" s="6">
        <v>10.26</v>
      </c>
      <c r="C855" s="12">
        <v>0.693333</v>
      </c>
      <c r="D855" s="12">
        <v>1.12333</v>
      </c>
      <c r="E855" s="12">
        <v>14.7</v>
      </c>
      <c r="F855" s="6">
        <f t="shared" si="67"/>
        <v>1941.5416666666026</v>
      </c>
      <c r="G855" s="6">
        <f>G849*6/12+G861*6/12</f>
        <v>2.205</v>
      </c>
      <c r="H855" s="6">
        <f t="shared" si="64"/>
        <v>170.424881632653</v>
      </c>
      <c r="I855" s="6">
        <f t="shared" si="65"/>
        <v>11.516685619591835</v>
      </c>
      <c r="J855" s="6">
        <f t="shared" si="66"/>
        <v>18.65919905306122</v>
      </c>
      <c r="K855" s="6">
        <f t="shared" si="68"/>
        <v>12.744996277919578</v>
      </c>
    </row>
    <row r="856" spans="1:11" ht="12.75">
      <c r="A856" s="2">
        <v>1941.08</v>
      </c>
      <c r="B856" s="6">
        <v>10.21</v>
      </c>
      <c r="C856" s="12">
        <v>0.696667</v>
      </c>
      <c r="D856" s="12">
        <v>1.15667</v>
      </c>
      <c r="E856" s="12">
        <v>14.9</v>
      </c>
      <c r="F856" s="6">
        <f t="shared" si="67"/>
        <v>1941.6249999999359</v>
      </c>
      <c r="G856" s="6">
        <f>G849*5/12+G861*7/12</f>
        <v>2.2474999999999996</v>
      </c>
      <c r="H856" s="6">
        <f t="shared" si="64"/>
        <v>167.31791677852348</v>
      </c>
      <c r="I856" s="6">
        <f t="shared" si="65"/>
        <v>11.416735663892617</v>
      </c>
      <c r="J856" s="6">
        <f t="shared" si="66"/>
        <v>18.955104289932883</v>
      </c>
      <c r="K856" s="6">
        <f t="shared" si="68"/>
        <v>12.463173720387807</v>
      </c>
    </row>
    <row r="857" spans="1:11" ht="12.75">
      <c r="A857" s="2">
        <v>1941.09</v>
      </c>
      <c r="B857" s="6">
        <v>10.24</v>
      </c>
      <c r="C857" s="12">
        <v>0.7</v>
      </c>
      <c r="D857" s="12">
        <v>1.19</v>
      </c>
      <c r="E857" s="12">
        <v>15.1</v>
      </c>
      <c r="F857" s="6">
        <f t="shared" si="67"/>
        <v>1941.7083333332691</v>
      </c>
      <c r="G857" s="6">
        <f>G849*4/12+G861*8/12</f>
        <v>2.29</v>
      </c>
      <c r="H857" s="6">
        <f t="shared" si="64"/>
        <v>165.58690331125825</v>
      </c>
      <c r="I857" s="6">
        <f t="shared" si="65"/>
        <v>11.319417218543043</v>
      </c>
      <c r="J857" s="6">
        <f t="shared" si="66"/>
        <v>19.243009271523174</v>
      </c>
      <c r="K857" s="6">
        <f t="shared" si="68"/>
        <v>12.279729272093078</v>
      </c>
    </row>
    <row r="858" spans="1:11" ht="12.75">
      <c r="A858" s="2">
        <v>1941.1</v>
      </c>
      <c r="B858" s="6">
        <v>9.83</v>
      </c>
      <c r="C858" s="12">
        <v>0.703333</v>
      </c>
      <c r="D858" s="12">
        <v>1.18</v>
      </c>
      <c r="E858" s="12">
        <v>15.3</v>
      </c>
      <c r="F858" s="6">
        <f t="shared" si="67"/>
        <v>1941.7916666666024</v>
      </c>
      <c r="G858" s="6">
        <f>G849*3/12+G861*9/12</f>
        <v>2.3325</v>
      </c>
      <c r="H858" s="6">
        <f t="shared" si="64"/>
        <v>156.8790901960784</v>
      </c>
      <c r="I858" s="6">
        <f t="shared" si="65"/>
        <v>11.224643046274508</v>
      </c>
      <c r="J858" s="6">
        <f t="shared" si="66"/>
        <v>18.831874509803917</v>
      </c>
      <c r="K858" s="6">
        <f t="shared" si="68"/>
        <v>11.577814956574079</v>
      </c>
    </row>
    <row r="859" spans="1:11" ht="12.75">
      <c r="A859" s="2">
        <v>1941.11</v>
      </c>
      <c r="B859" s="6">
        <v>9.37</v>
      </c>
      <c r="C859" s="12">
        <v>0.706667</v>
      </c>
      <c r="D859" s="12">
        <v>1.17</v>
      </c>
      <c r="E859" s="12">
        <v>15.4</v>
      </c>
      <c r="F859" s="6">
        <f t="shared" si="67"/>
        <v>1941.8749999999357</v>
      </c>
      <c r="G859" s="6">
        <f>G849*2/12+G861*10/12</f>
        <v>2.3750000000000004</v>
      </c>
      <c r="H859" s="6">
        <f t="shared" si="64"/>
        <v>148.56682597402593</v>
      </c>
      <c r="I859" s="6">
        <f t="shared" si="65"/>
        <v>11.20461827220779</v>
      </c>
      <c r="J859" s="6">
        <f t="shared" si="66"/>
        <v>18.55103376623376</v>
      </c>
      <c r="K859" s="6">
        <f t="shared" si="68"/>
        <v>10.911668685916965</v>
      </c>
    </row>
    <row r="860" spans="1:11" ht="12.75">
      <c r="A860" s="2">
        <v>1941.12</v>
      </c>
      <c r="B860" s="6">
        <v>8.76</v>
      </c>
      <c r="C860" s="12">
        <v>0.71</v>
      </c>
      <c r="D860" s="12">
        <v>1.16</v>
      </c>
      <c r="E860" s="12">
        <v>15.5</v>
      </c>
      <c r="F860" s="6">
        <f t="shared" si="67"/>
        <v>1941.958333333269</v>
      </c>
      <c r="G860" s="6">
        <f>G849*1/12+G861*11/12</f>
        <v>2.4175</v>
      </c>
      <c r="H860" s="6">
        <f t="shared" si="64"/>
        <v>137.99882322580643</v>
      </c>
      <c r="I860" s="6">
        <f t="shared" si="65"/>
        <v>11.184836129032256</v>
      </c>
      <c r="J860" s="6">
        <f t="shared" si="66"/>
        <v>18.27381677419354</v>
      </c>
      <c r="K860" s="6">
        <f t="shared" si="68"/>
        <v>10.086593309917907</v>
      </c>
    </row>
    <row r="861" spans="1:11" ht="12.75">
      <c r="A861" s="2">
        <v>1942.01</v>
      </c>
      <c r="B861" s="6">
        <v>8.93</v>
      </c>
      <c r="C861" s="12">
        <v>0.703333</v>
      </c>
      <c r="D861" s="12">
        <v>1.12</v>
      </c>
      <c r="E861" s="12">
        <v>15.7</v>
      </c>
      <c r="F861" s="6">
        <f t="shared" si="67"/>
        <v>1942.0416666666022</v>
      </c>
      <c r="G861" s="6">
        <v>2.46</v>
      </c>
      <c r="H861" s="6">
        <f t="shared" si="64"/>
        <v>138.8848203821656</v>
      </c>
      <c r="I861" s="6">
        <f t="shared" si="65"/>
        <v>10.938664879490444</v>
      </c>
      <c r="J861" s="6">
        <f t="shared" si="66"/>
        <v>17.41892484076433</v>
      </c>
      <c r="K861" s="6">
        <f t="shared" si="68"/>
        <v>10.101686431929254</v>
      </c>
    </row>
    <row r="862" spans="1:11" ht="12.75">
      <c r="A862" s="2">
        <v>1942.02</v>
      </c>
      <c r="B862" s="6">
        <v>8.65</v>
      </c>
      <c r="C862" s="12">
        <v>0.696667</v>
      </c>
      <c r="D862" s="12">
        <v>1.08</v>
      </c>
      <c r="E862" s="12">
        <v>15.8</v>
      </c>
      <c r="F862" s="6">
        <f t="shared" si="67"/>
        <v>1942.1249999999354</v>
      </c>
      <c r="G862" s="6">
        <f>G861*11/12+G873*1/12</f>
        <v>2.4608333333333334</v>
      </c>
      <c r="H862" s="6">
        <f t="shared" si="64"/>
        <v>133.67863291139238</v>
      </c>
      <c r="I862" s="6">
        <f t="shared" si="65"/>
        <v>10.766415277974682</v>
      </c>
      <c r="J862" s="6">
        <f t="shared" si="66"/>
        <v>16.69051139240506</v>
      </c>
      <c r="K862" s="6">
        <f t="shared" si="68"/>
        <v>9.680255591749363</v>
      </c>
    </row>
    <row r="863" spans="1:11" ht="12.75">
      <c r="A863" s="2">
        <v>1942.03</v>
      </c>
      <c r="B863" s="6">
        <v>8.18</v>
      </c>
      <c r="C863" s="12">
        <v>0.69</v>
      </c>
      <c r="D863" s="12">
        <v>1.04</v>
      </c>
      <c r="E863" s="12">
        <v>16</v>
      </c>
      <c r="F863" s="6">
        <f t="shared" si="67"/>
        <v>1942.2083333332687</v>
      </c>
      <c r="G863" s="6">
        <f>G861*10/12+G873*2/12</f>
        <v>2.461666666666667</v>
      </c>
      <c r="H863" s="6">
        <f t="shared" si="64"/>
        <v>124.83497999999997</v>
      </c>
      <c r="I863" s="6">
        <f t="shared" si="65"/>
        <v>10.530089999999998</v>
      </c>
      <c r="J863" s="6">
        <f t="shared" si="66"/>
        <v>15.871439999999998</v>
      </c>
      <c r="K863" s="6">
        <f t="shared" si="68"/>
        <v>9.00342661776097</v>
      </c>
    </row>
    <row r="864" spans="1:11" ht="12.75">
      <c r="A864" s="2">
        <v>1942.04</v>
      </c>
      <c r="B864" s="6">
        <v>7.84</v>
      </c>
      <c r="C864" s="12">
        <v>0.68</v>
      </c>
      <c r="D864" s="12">
        <v>1.02</v>
      </c>
      <c r="E864" s="12">
        <v>16.1</v>
      </c>
      <c r="F864" s="6">
        <f t="shared" si="67"/>
        <v>1942.291666666602</v>
      </c>
      <c r="G864" s="6">
        <f>G861*9/12+G873*3/12</f>
        <v>2.4625</v>
      </c>
      <c r="H864" s="6">
        <f t="shared" si="64"/>
        <v>118.90309565217387</v>
      </c>
      <c r="I864" s="6">
        <f t="shared" si="65"/>
        <v>10.313023602484469</v>
      </c>
      <c r="J864" s="6">
        <f t="shared" si="66"/>
        <v>15.469535403726704</v>
      </c>
      <c r="K864" s="6">
        <f t="shared" si="68"/>
        <v>8.544255707588261</v>
      </c>
    </row>
    <row r="865" spans="1:11" ht="12.75">
      <c r="A865" s="2">
        <v>1942.05</v>
      </c>
      <c r="B865" s="6">
        <v>7.93</v>
      </c>
      <c r="C865" s="12">
        <v>0.67</v>
      </c>
      <c r="D865" s="12">
        <v>1</v>
      </c>
      <c r="E865" s="12">
        <v>16.3</v>
      </c>
      <c r="F865" s="6">
        <f t="shared" si="67"/>
        <v>1942.3749999999352</v>
      </c>
      <c r="G865" s="6">
        <f>G861*8/12+G873*4/12</f>
        <v>2.4633333333333334</v>
      </c>
      <c r="H865" s="6">
        <f t="shared" si="64"/>
        <v>118.79237300613495</v>
      </c>
      <c r="I865" s="6">
        <f t="shared" si="65"/>
        <v>10.036682208588957</v>
      </c>
      <c r="J865" s="6">
        <f t="shared" si="66"/>
        <v>14.9801226993865</v>
      </c>
      <c r="K865" s="6">
        <f t="shared" si="68"/>
        <v>8.506116259696055</v>
      </c>
    </row>
    <row r="866" spans="1:11" ht="12.75">
      <c r="A866" s="2">
        <v>1942.06</v>
      </c>
      <c r="B866" s="6">
        <v>8.33</v>
      </c>
      <c r="C866" s="12">
        <v>0.66</v>
      </c>
      <c r="D866" s="12">
        <v>0.98</v>
      </c>
      <c r="E866" s="12">
        <v>16.3</v>
      </c>
      <c r="F866" s="6">
        <f t="shared" si="67"/>
        <v>1942.4583333332685</v>
      </c>
      <c r="G866" s="6">
        <f>G861*7/12+G873*5/12</f>
        <v>2.4641666666666664</v>
      </c>
      <c r="H866" s="6">
        <f t="shared" si="64"/>
        <v>124.78442208588955</v>
      </c>
      <c r="I866" s="6">
        <f t="shared" si="65"/>
        <v>9.88688098159509</v>
      </c>
      <c r="J866" s="6">
        <f t="shared" si="66"/>
        <v>14.68052024539877</v>
      </c>
      <c r="K866" s="6">
        <f t="shared" si="68"/>
        <v>8.905456928518054</v>
      </c>
    </row>
    <row r="867" spans="1:11" ht="12.75">
      <c r="A867" s="2">
        <v>1942.07</v>
      </c>
      <c r="B867" s="6">
        <v>8.64</v>
      </c>
      <c r="C867" s="12">
        <v>0.646667</v>
      </c>
      <c r="D867" s="12">
        <v>0.966667</v>
      </c>
      <c r="E867" s="12">
        <v>16.4</v>
      </c>
      <c r="F867" s="6">
        <f t="shared" si="67"/>
        <v>1942.5416666666017</v>
      </c>
      <c r="G867" s="6">
        <f>G861*6/12+G873*6/12</f>
        <v>2.465</v>
      </c>
      <c r="H867" s="6">
        <f t="shared" si="64"/>
        <v>128.63906341463414</v>
      </c>
      <c r="I867" s="6">
        <f t="shared" si="65"/>
        <v>9.628083011707316</v>
      </c>
      <c r="J867" s="6">
        <f t="shared" si="66"/>
        <v>14.392492767804878</v>
      </c>
      <c r="K867" s="6">
        <f t="shared" si="68"/>
        <v>9.150488900994741</v>
      </c>
    </row>
    <row r="868" spans="1:11" ht="12.75">
      <c r="A868" s="2">
        <v>1942.08</v>
      </c>
      <c r="B868" s="6">
        <v>8.59</v>
      </c>
      <c r="C868" s="12">
        <v>0.633333</v>
      </c>
      <c r="D868" s="12">
        <v>0.953333</v>
      </c>
      <c r="E868" s="12">
        <v>16.5</v>
      </c>
      <c r="F868" s="6">
        <f t="shared" si="67"/>
        <v>1942.624999999935</v>
      </c>
      <c r="G868" s="6">
        <f>G861*5/12+G873*7/12</f>
        <v>2.4658333333333338</v>
      </c>
      <c r="H868" s="6">
        <f t="shared" si="64"/>
        <v>127.11950545454543</v>
      </c>
      <c r="I868" s="6">
        <f t="shared" si="65"/>
        <v>9.372407188363635</v>
      </c>
      <c r="J868" s="6">
        <f t="shared" si="66"/>
        <v>14.10794173381818</v>
      </c>
      <c r="K868" s="6">
        <f t="shared" si="68"/>
        <v>9.012823047564297</v>
      </c>
    </row>
    <row r="869" spans="1:11" ht="12.75">
      <c r="A869" s="2">
        <v>1942.09</v>
      </c>
      <c r="B869" s="6">
        <v>8.68</v>
      </c>
      <c r="C869" s="12">
        <v>0.62</v>
      </c>
      <c r="D869" s="12">
        <v>0.94</v>
      </c>
      <c r="E869" s="12">
        <v>16.5</v>
      </c>
      <c r="F869" s="6">
        <f t="shared" si="67"/>
        <v>1942.7083333332682</v>
      </c>
      <c r="G869" s="6">
        <f>G861*4/12+G873*8/12</f>
        <v>2.466666666666667</v>
      </c>
      <c r="H869" s="6">
        <f t="shared" si="64"/>
        <v>128.45137454545454</v>
      </c>
      <c r="I869" s="6">
        <f t="shared" si="65"/>
        <v>9.17509818181818</v>
      </c>
      <c r="J869" s="6">
        <f t="shared" si="66"/>
        <v>13.910632727272723</v>
      </c>
      <c r="K869" s="6">
        <f t="shared" si="68"/>
        <v>9.077829839371505</v>
      </c>
    </row>
    <row r="870" spans="1:11" ht="12.75">
      <c r="A870" s="2">
        <v>1942.1</v>
      </c>
      <c r="B870" s="6">
        <v>9.32</v>
      </c>
      <c r="C870" s="12">
        <v>0.61</v>
      </c>
      <c r="D870" s="12">
        <v>0.97</v>
      </c>
      <c r="E870" s="12">
        <v>16.7</v>
      </c>
      <c r="F870" s="6">
        <f t="shared" si="67"/>
        <v>1942.7916666666015</v>
      </c>
      <c r="G870" s="6">
        <f>G861*3/12+G873*9/12</f>
        <v>2.4675000000000002</v>
      </c>
      <c r="H870" s="6">
        <f t="shared" si="64"/>
        <v>136.27067784431136</v>
      </c>
      <c r="I870" s="6">
        <f t="shared" si="65"/>
        <v>8.91900359281437</v>
      </c>
      <c r="J870" s="6">
        <f t="shared" si="66"/>
        <v>14.182677844311376</v>
      </c>
      <c r="K870" s="6">
        <f t="shared" si="68"/>
        <v>9.599176749352987</v>
      </c>
    </row>
    <row r="871" spans="1:11" ht="12.75">
      <c r="A871" s="2">
        <v>1942.11</v>
      </c>
      <c r="B871" s="6">
        <v>9.47</v>
      </c>
      <c r="C871" s="12">
        <v>0.6</v>
      </c>
      <c r="D871" s="12">
        <v>1</v>
      </c>
      <c r="E871" s="12">
        <v>16.8</v>
      </c>
      <c r="F871" s="6">
        <f t="shared" si="67"/>
        <v>1942.8749999999347</v>
      </c>
      <c r="G871" s="6">
        <f>G861*2/12+G873*10/12</f>
        <v>2.4683333333333337</v>
      </c>
      <c r="H871" s="6">
        <f t="shared" si="64"/>
        <v>137.6396857142857</v>
      </c>
      <c r="I871" s="6">
        <f t="shared" si="65"/>
        <v>8.720571428571425</v>
      </c>
      <c r="J871" s="6">
        <f t="shared" si="66"/>
        <v>14.534285714285712</v>
      </c>
      <c r="K871" s="6">
        <f t="shared" si="68"/>
        <v>9.661334152171655</v>
      </c>
    </row>
    <row r="872" spans="1:11" ht="12.75">
      <c r="A872" s="2">
        <v>1942.12</v>
      </c>
      <c r="B872" s="6">
        <v>9.52</v>
      </c>
      <c r="C872" s="12">
        <v>0.59</v>
      </c>
      <c r="D872" s="12">
        <v>1.03</v>
      </c>
      <c r="E872" s="12">
        <v>16.9</v>
      </c>
      <c r="F872" s="6">
        <f t="shared" si="67"/>
        <v>1942.958333333268</v>
      </c>
      <c r="G872" s="6">
        <f>G861*1/12+G873*11/12</f>
        <v>2.4691666666666667</v>
      </c>
      <c r="H872" s="6">
        <f t="shared" si="64"/>
        <v>137.54766390532544</v>
      </c>
      <c r="I872" s="6">
        <f t="shared" si="65"/>
        <v>8.524487573964496</v>
      </c>
      <c r="J872" s="6">
        <f t="shared" si="66"/>
        <v>14.881732544378696</v>
      </c>
      <c r="K872" s="6">
        <f t="shared" si="68"/>
        <v>9.617514103283176</v>
      </c>
    </row>
    <row r="873" spans="1:11" ht="12.75">
      <c r="A873" s="2">
        <v>1943.01</v>
      </c>
      <c r="B873" s="6">
        <v>10.09</v>
      </c>
      <c r="C873" s="12">
        <v>0.59</v>
      </c>
      <c r="D873" s="12">
        <v>1.04333</v>
      </c>
      <c r="E873" s="12">
        <v>16.9</v>
      </c>
      <c r="F873" s="6">
        <f t="shared" si="67"/>
        <v>1943.0416666666013</v>
      </c>
      <c r="G873" s="6">
        <v>2.47</v>
      </c>
      <c r="H873" s="6">
        <f t="shared" si="64"/>
        <v>145.78318579881653</v>
      </c>
      <c r="I873" s="6">
        <f t="shared" si="65"/>
        <v>8.524487573964496</v>
      </c>
      <c r="J873" s="6">
        <f t="shared" si="66"/>
        <v>15.074328170414201</v>
      </c>
      <c r="K873" s="6">
        <f t="shared" si="68"/>
        <v>10.15053422043208</v>
      </c>
    </row>
    <row r="874" spans="1:11" ht="12.75">
      <c r="A874" s="2">
        <v>1943.02</v>
      </c>
      <c r="B874" s="6">
        <v>10.69</v>
      </c>
      <c r="C874" s="12">
        <v>0.59</v>
      </c>
      <c r="D874" s="12">
        <v>1.05667</v>
      </c>
      <c r="E874" s="12">
        <v>16.9</v>
      </c>
      <c r="F874" s="6">
        <f t="shared" si="67"/>
        <v>1943.1249999999345</v>
      </c>
      <c r="G874" s="6">
        <f>G873*11/12+G885*1/12</f>
        <v>2.470833333333333</v>
      </c>
      <c r="H874" s="6">
        <f t="shared" si="64"/>
        <v>154.45215621301773</v>
      </c>
      <c r="I874" s="6">
        <f t="shared" si="65"/>
        <v>8.524487573964496</v>
      </c>
      <c r="J874" s="6">
        <f t="shared" si="66"/>
        <v>15.26706827928994</v>
      </c>
      <c r="K874" s="6">
        <f t="shared" si="68"/>
        <v>10.708982995221266</v>
      </c>
    </row>
    <row r="875" spans="1:11" ht="12.75">
      <c r="A875" s="2">
        <v>1943.03</v>
      </c>
      <c r="B875" s="6">
        <v>11.07</v>
      </c>
      <c r="C875" s="12">
        <v>0.59</v>
      </c>
      <c r="D875" s="12">
        <v>1.07</v>
      </c>
      <c r="E875" s="12">
        <v>17.2</v>
      </c>
      <c r="F875" s="6">
        <f t="shared" si="67"/>
        <v>1943.2083333332678</v>
      </c>
      <c r="G875" s="6">
        <f>G873*10/12+G885*2/12</f>
        <v>2.4716666666666667</v>
      </c>
      <c r="H875" s="6">
        <f t="shared" si="64"/>
        <v>157.15280930232555</v>
      </c>
      <c r="I875" s="6">
        <f t="shared" si="65"/>
        <v>8.37580465116279</v>
      </c>
      <c r="J875" s="6">
        <f t="shared" si="66"/>
        <v>15.190018604651161</v>
      </c>
      <c r="K875" s="6">
        <f t="shared" si="68"/>
        <v>10.850541744036798</v>
      </c>
    </row>
    <row r="876" spans="1:11" ht="12.75">
      <c r="A876" s="2">
        <v>1943.04</v>
      </c>
      <c r="B876" s="6">
        <v>11.44</v>
      </c>
      <c r="C876" s="12">
        <v>0.59</v>
      </c>
      <c r="D876" s="12">
        <v>1.08</v>
      </c>
      <c r="E876" s="12">
        <v>17.4</v>
      </c>
      <c r="F876" s="6">
        <f t="shared" si="67"/>
        <v>1943.291666666601</v>
      </c>
      <c r="G876" s="6">
        <f>G873*9/12+G885*3/12</f>
        <v>2.4725</v>
      </c>
      <c r="H876" s="6">
        <f t="shared" si="64"/>
        <v>160.53870344827584</v>
      </c>
      <c r="I876" s="6">
        <f t="shared" si="65"/>
        <v>8.279531034482758</v>
      </c>
      <c r="J876" s="6">
        <f t="shared" si="66"/>
        <v>15.155751724137929</v>
      </c>
      <c r="K876" s="6">
        <f t="shared" si="68"/>
        <v>11.039227142939685</v>
      </c>
    </row>
    <row r="877" spans="1:11" ht="12.75">
      <c r="A877" s="2">
        <v>1943.05</v>
      </c>
      <c r="B877" s="6">
        <v>11.89</v>
      </c>
      <c r="C877" s="12">
        <v>0.59</v>
      </c>
      <c r="D877" s="12">
        <v>1.09</v>
      </c>
      <c r="E877" s="12">
        <v>17.5</v>
      </c>
      <c r="F877" s="6">
        <f t="shared" si="67"/>
        <v>1943.3749999999343</v>
      </c>
      <c r="G877" s="6">
        <f>G873*8/12+G885*4/12</f>
        <v>2.4733333333333336</v>
      </c>
      <c r="H877" s="6">
        <f t="shared" si="64"/>
        <v>165.90015085714285</v>
      </c>
      <c r="I877" s="6">
        <f t="shared" si="65"/>
        <v>8.232219428571426</v>
      </c>
      <c r="J877" s="6">
        <f t="shared" si="66"/>
        <v>15.20867657142857</v>
      </c>
      <c r="K877" s="6">
        <f t="shared" si="68"/>
        <v>11.362215800613688</v>
      </c>
    </row>
    <row r="878" spans="1:11" ht="12.75">
      <c r="A878" s="2">
        <v>1943.06</v>
      </c>
      <c r="B878" s="6">
        <v>12.1</v>
      </c>
      <c r="C878" s="12">
        <v>0.59</v>
      </c>
      <c r="D878" s="12">
        <v>1.1</v>
      </c>
      <c r="E878" s="12">
        <v>17.5</v>
      </c>
      <c r="F878" s="6">
        <f t="shared" si="67"/>
        <v>1943.4583333332675</v>
      </c>
      <c r="G878" s="6">
        <f>G873*7/12+G885*5/12</f>
        <v>2.474166666666667</v>
      </c>
      <c r="H878" s="6">
        <f t="shared" si="64"/>
        <v>168.83026285714283</v>
      </c>
      <c r="I878" s="6">
        <f t="shared" si="65"/>
        <v>8.232219428571426</v>
      </c>
      <c r="J878" s="6">
        <f t="shared" si="66"/>
        <v>15.348205714285713</v>
      </c>
      <c r="K878" s="6">
        <f t="shared" si="68"/>
        <v>11.516744786451227</v>
      </c>
    </row>
    <row r="879" spans="1:11" ht="12.75">
      <c r="A879" s="2">
        <v>1943.07</v>
      </c>
      <c r="B879" s="6">
        <v>12.35</v>
      </c>
      <c r="C879" s="12">
        <v>0.593333</v>
      </c>
      <c r="D879" s="12">
        <v>1.09333</v>
      </c>
      <c r="E879" s="12">
        <v>17.4</v>
      </c>
      <c r="F879" s="6">
        <f t="shared" si="67"/>
        <v>1943.5416666666008</v>
      </c>
      <c r="G879" s="6">
        <f>G873*6/12+G885*6/12</f>
        <v>2.475</v>
      </c>
      <c r="H879" s="6">
        <f t="shared" si="64"/>
        <v>173.30882758620686</v>
      </c>
      <c r="I879" s="6">
        <f t="shared" si="65"/>
        <v>8.32630336827586</v>
      </c>
      <c r="J879" s="6">
        <f t="shared" si="66"/>
        <v>15.342812993103447</v>
      </c>
      <c r="K879" s="6">
        <f t="shared" si="68"/>
        <v>11.77421334178165</v>
      </c>
    </row>
    <row r="880" spans="1:11" ht="12.75">
      <c r="A880" s="2">
        <v>1943.08</v>
      </c>
      <c r="B880" s="6">
        <v>11.74</v>
      </c>
      <c r="C880" s="12">
        <v>0.596667</v>
      </c>
      <c r="D880" s="12">
        <v>1.08667</v>
      </c>
      <c r="E880" s="12">
        <v>17.3</v>
      </c>
      <c r="F880" s="6">
        <f t="shared" si="67"/>
        <v>1943.624999999934</v>
      </c>
      <c r="G880" s="6">
        <f>G873*5/12+G885*7/12</f>
        <v>2.475833333333333</v>
      </c>
      <c r="H880" s="6">
        <f t="shared" si="64"/>
        <v>165.70093872832368</v>
      </c>
      <c r="I880" s="6">
        <f t="shared" si="65"/>
        <v>8.421489097803466</v>
      </c>
      <c r="J880" s="6">
        <f t="shared" si="66"/>
        <v>15.337499070520229</v>
      </c>
      <c r="K880" s="6">
        <f t="shared" si="68"/>
        <v>11.21054590415896</v>
      </c>
    </row>
    <row r="881" spans="1:11" ht="12.75">
      <c r="A881" s="2">
        <v>1943.09</v>
      </c>
      <c r="B881" s="6">
        <v>11.99</v>
      </c>
      <c r="C881" s="12">
        <v>0.6</v>
      </c>
      <c r="D881" s="12">
        <v>1.08</v>
      </c>
      <c r="E881" s="12">
        <v>17.4</v>
      </c>
      <c r="F881" s="6">
        <f t="shared" si="67"/>
        <v>1943.7083333332673</v>
      </c>
      <c r="G881" s="6">
        <f>G873*4/12+G885*8/12</f>
        <v>2.4766666666666666</v>
      </c>
      <c r="H881" s="6">
        <f t="shared" si="64"/>
        <v>168.25691034482756</v>
      </c>
      <c r="I881" s="6">
        <f t="shared" si="65"/>
        <v>8.419862068965516</v>
      </c>
      <c r="J881" s="6">
        <f t="shared" si="66"/>
        <v>15.155751724137929</v>
      </c>
      <c r="K881" s="6">
        <f t="shared" si="68"/>
        <v>11.33628193961028</v>
      </c>
    </row>
    <row r="882" spans="1:11" ht="12.75">
      <c r="A882" s="2">
        <v>1943.1</v>
      </c>
      <c r="B882" s="6">
        <v>11.88</v>
      </c>
      <c r="C882" s="12">
        <v>0.603333</v>
      </c>
      <c r="D882" s="12">
        <v>1.03333</v>
      </c>
      <c r="E882" s="12">
        <v>17.4</v>
      </c>
      <c r="F882" s="6">
        <f t="shared" si="67"/>
        <v>1943.7916666666006</v>
      </c>
      <c r="G882" s="6">
        <f>G873*3/12+G885*9/12</f>
        <v>2.4775</v>
      </c>
      <c r="H882" s="6">
        <f t="shared" si="64"/>
        <v>166.71326896551722</v>
      </c>
      <c r="I882" s="6">
        <f t="shared" si="65"/>
        <v>8.46663440275862</v>
      </c>
      <c r="J882" s="6">
        <f t="shared" si="66"/>
        <v>14.500826786206897</v>
      </c>
      <c r="K882" s="6">
        <f t="shared" si="68"/>
        <v>11.187335503326027</v>
      </c>
    </row>
    <row r="883" spans="1:11" ht="12.75">
      <c r="A883" s="2">
        <v>1943.11</v>
      </c>
      <c r="B883" s="6">
        <v>11.33</v>
      </c>
      <c r="C883" s="12">
        <v>0.606667</v>
      </c>
      <c r="D883" s="12">
        <v>0.986667</v>
      </c>
      <c r="E883" s="12">
        <v>17.4</v>
      </c>
      <c r="F883" s="6">
        <f t="shared" si="67"/>
        <v>1943.8749999999338</v>
      </c>
      <c r="G883" s="6">
        <f>G873*2/12+G885*10/12</f>
        <v>2.4783333333333335</v>
      </c>
      <c r="H883" s="6">
        <f t="shared" si="64"/>
        <v>158.9950620689655</v>
      </c>
      <c r="I883" s="6">
        <f t="shared" si="65"/>
        <v>8.513420769655172</v>
      </c>
      <c r="J883" s="6">
        <f t="shared" si="66"/>
        <v>13.846000079999998</v>
      </c>
      <c r="K883" s="6">
        <f t="shared" si="68"/>
        <v>10.631033673001415</v>
      </c>
    </row>
    <row r="884" spans="1:11" ht="12.75">
      <c r="A884" s="2">
        <v>1943.12</v>
      </c>
      <c r="B884" s="6">
        <v>11.48</v>
      </c>
      <c r="C884" s="12">
        <v>0.61</v>
      </c>
      <c r="D884" s="12">
        <v>0.94</v>
      </c>
      <c r="E884" s="12">
        <v>17.4</v>
      </c>
      <c r="F884" s="6">
        <f t="shared" si="67"/>
        <v>1943.958333333267</v>
      </c>
      <c r="G884" s="6">
        <f>G873*1/12+G885*11/12</f>
        <v>2.479166666666667</v>
      </c>
      <c r="H884" s="6">
        <f t="shared" si="64"/>
        <v>161.1000275862069</v>
      </c>
      <c r="I884" s="6">
        <f t="shared" si="65"/>
        <v>8.560193103448276</v>
      </c>
      <c r="J884" s="6">
        <f t="shared" si="66"/>
        <v>13.191117241379308</v>
      </c>
      <c r="K884" s="6">
        <f t="shared" si="68"/>
        <v>10.737360316041066</v>
      </c>
    </row>
    <row r="885" spans="1:11" ht="12.75">
      <c r="A885" s="2">
        <v>1944.01</v>
      </c>
      <c r="B885" s="6">
        <v>11.85</v>
      </c>
      <c r="C885" s="12">
        <v>0.613333</v>
      </c>
      <c r="D885" s="12">
        <v>0.936667</v>
      </c>
      <c r="E885" s="12">
        <v>17.4</v>
      </c>
      <c r="F885" s="6">
        <f t="shared" si="67"/>
        <v>1944.0416666666003</v>
      </c>
      <c r="G885" s="6">
        <v>2.48</v>
      </c>
      <c r="H885" s="6">
        <f t="shared" si="64"/>
        <v>166.29227586206895</v>
      </c>
      <c r="I885" s="6">
        <f t="shared" si="65"/>
        <v>8.606965437241378</v>
      </c>
      <c r="J885" s="6">
        <f t="shared" si="66"/>
        <v>13.144344907586207</v>
      </c>
      <c r="K885" s="6">
        <f t="shared" si="68"/>
        <v>11.052412763977467</v>
      </c>
    </row>
    <row r="886" spans="1:11" ht="12.75">
      <c r="A886" s="2">
        <v>1944.02</v>
      </c>
      <c r="B886" s="6">
        <v>11.77</v>
      </c>
      <c r="C886" s="12">
        <v>0.616667</v>
      </c>
      <c r="D886" s="12">
        <v>0.933333</v>
      </c>
      <c r="E886" s="12">
        <v>17.4</v>
      </c>
      <c r="F886" s="6">
        <f t="shared" si="67"/>
        <v>1944.1249999999336</v>
      </c>
      <c r="G886" s="6">
        <f>G885*11/12+G897*1/12</f>
        <v>2.470833333333333</v>
      </c>
      <c r="H886" s="6">
        <f t="shared" si="64"/>
        <v>165.1696275862069</v>
      </c>
      <c r="I886" s="6">
        <f t="shared" si="65"/>
        <v>8.65375180413793</v>
      </c>
      <c r="J886" s="6">
        <f t="shared" si="66"/>
        <v>13.097558540689654</v>
      </c>
      <c r="K886" s="6">
        <f t="shared" si="68"/>
        <v>10.94791888772472</v>
      </c>
    </row>
    <row r="887" spans="1:11" ht="12.75">
      <c r="A887" s="2">
        <v>1944.03</v>
      </c>
      <c r="B887" s="6">
        <v>12.1</v>
      </c>
      <c r="C887" s="12">
        <v>0.62</v>
      </c>
      <c r="D887" s="12">
        <v>0.93</v>
      </c>
      <c r="E887" s="12">
        <v>17.4</v>
      </c>
      <c r="F887" s="6">
        <f t="shared" si="67"/>
        <v>1944.2083333332669</v>
      </c>
      <c r="G887" s="6">
        <f>G885*10/12+G897*2/12</f>
        <v>2.461666666666667</v>
      </c>
      <c r="H887" s="6">
        <f t="shared" si="64"/>
        <v>169.8005517241379</v>
      </c>
      <c r="I887" s="6">
        <f t="shared" si="65"/>
        <v>8.700524137931033</v>
      </c>
      <c r="J887" s="6">
        <f t="shared" si="66"/>
        <v>13.050786206896552</v>
      </c>
      <c r="K887" s="6">
        <f t="shared" si="68"/>
        <v>11.224693196180677</v>
      </c>
    </row>
    <row r="888" spans="1:11" ht="12.75">
      <c r="A888" s="2">
        <v>1944.04</v>
      </c>
      <c r="B888" s="6">
        <v>11.89</v>
      </c>
      <c r="C888" s="12">
        <v>0.623333</v>
      </c>
      <c r="D888" s="12">
        <v>0.926667</v>
      </c>
      <c r="E888" s="12">
        <v>17.5</v>
      </c>
      <c r="F888" s="6">
        <f t="shared" si="67"/>
        <v>1944.2916666666001</v>
      </c>
      <c r="G888" s="6">
        <f>G885*9/12+G897*3/12</f>
        <v>2.4525</v>
      </c>
      <c r="H888" s="6">
        <f t="shared" si="64"/>
        <v>165.90015085714285</v>
      </c>
      <c r="I888" s="6">
        <f t="shared" si="65"/>
        <v>8.697311920457143</v>
      </c>
      <c r="J888" s="6">
        <f t="shared" si="66"/>
        <v>12.929705222399997</v>
      </c>
      <c r="K888" s="6">
        <f t="shared" si="68"/>
        <v>10.938275188239395</v>
      </c>
    </row>
    <row r="889" spans="1:11" ht="12.75">
      <c r="A889" s="2">
        <v>1944.05</v>
      </c>
      <c r="B889" s="6">
        <v>12.1</v>
      </c>
      <c r="C889" s="12">
        <v>0.626667</v>
      </c>
      <c r="D889" s="12">
        <v>0.923333</v>
      </c>
      <c r="E889" s="12">
        <v>17.5</v>
      </c>
      <c r="F889" s="6">
        <f t="shared" si="67"/>
        <v>1944.3749999999334</v>
      </c>
      <c r="G889" s="6">
        <f>G885*8/12+G897*4/12</f>
        <v>2.4433333333333334</v>
      </c>
      <c r="H889" s="6">
        <f t="shared" si="64"/>
        <v>168.83026285714283</v>
      </c>
      <c r="I889" s="6">
        <f t="shared" si="65"/>
        <v>8.743830936685713</v>
      </c>
      <c r="J889" s="6">
        <f t="shared" si="66"/>
        <v>12.883186206171425</v>
      </c>
      <c r="K889" s="6">
        <f t="shared" si="68"/>
        <v>11.103736936792616</v>
      </c>
    </row>
    <row r="890" spans="1:11" ht="12.75">
      <c r="A890" s="2">
        <v>1944.06</v>
      </c>
      <c r="B890" s="6">
        <v>12.67</v>
      </c>
      <c r="C890" s="12">
        <v>0.63</v>
      </c>
      <c r="D890" s="12">
        <v>0.92</v>
      </c>
      <c r="E890" s="12">
        <v>17.6</v>
      </c>
      <c r="F890" s="6">
        <f t="shared" si="67"/>
        <v>1944.4583333332666</v>
      </c>
      <c r="G890" s="6">
        <f>G885*7/12+G897*5/12</f>
        <v>2.4341666666666666</v>
      </c>
      <c r="H890" s="6">
        <f t="shared" si="64"/>
        <v>175.77897272727267</v>
      </c>
      <c r="I890" s="6">
        <f t="shared" si="65"/>
        <v>8.740390909090907</v>
      </c>
      <c r="J890" s="6">
        <f t="shared" si="66"/>
        <v>12.763745454545452</v>
      </c>
      <c r="K890" s="6">
        <f t="shared" si="68"/>
        <v>11.532785272532502</v>
      </c>
    </row>
    <row r="891" spans="1:11" ht="12.75">
      <c r="A891" s="2">
        <v>1944.07</v>
      </c>
      <c r="B891" s="6">
        <v>13</v>
      </c>
      <c r="C891" s="12">
        <v>0.633333</v>
      </c>
      <c r="D891" s="12">
        <v>0.913333</v>
      </c>
      <c r="E891" s="12">
        <v>17.7</v>
      </c>
      <c r="F891" s="6">
        <f t="shared" si="67"/>
        <v>1944.5416666666</v>
      </c>
      <c r="G891" s="6">
        <f>G885*6/12+G897*6/12</f>
        <v>2.425</v>
      </c>
      <c r="H891" s="6">
        <f t="shared" si="64"/>
        <v>179.33830508474574</v>
      </c>
      <c r="I891" s="6">
        <f t="shared" si="65"/>
        <v>8.736989751864407</v>
      </c>
      <c r="J891" s="6">
        <f t="shared" si="66"/>
        <v>12.599660938305082</v>
      </c>
      <c r="K891" s="6">
        <f t="shared" si="68"/>
        <v>11.738774750180713</v>
      </c>
    </row>
    <row r="892" spans="1:11" ht="12.75">
      <c r="A892" s="2">
        <v>1944.08</v>
      </c>
      <c r="B892" s="6">
        <v>12.81</v>
      </c>
      <c r="C892" s="12">
        <v>0.636667</v>
      </c>
      <c r="D892" s="12">
        <v>0.906667</v>
      </c>
      <c r="E892" s="12">
        <v>17.7</v>
      </c>
      <c r="F892" s="6">
        <f t="shared" si="67"/>
        <v>1944.6249999999332</v>
      </c>
      <c r="G892" s="6">
        <f>G885*5/12+G897*7/12</f>
        <v>2.4158333333333335</v>
      </c>
      <c r="H892" s="6">
        <f t="shared" si="64"/>
        <v>176.717206779661</v>
      </c>
      <c r="I892" s="6">
        <f t="shared" si="65"/>
        <v>8.782983129491525</v>
      </c>
      <c r="J892" s="6">
        <f t="shared" si="66"/>
        <v>12.50770177355932</v>
      </c>
      <c r="K892" s="6">
        <f t="shared" si="68"/>
        <v>11.54171167420922</v>
      </c>
    </row>
    <row r="893" spans="1:11" ht="12.75">
      <c r="A893" s="2">
        <v>1944.09</v>
      </c>
      <c r="B893" s="6">
        <v>12.6</v>
      </c>
      <c r="C893" s="12">
        <v>0.64</v>
      </c>
      <c r="D893" s="12">
        <v>0.9</v>
      </c>
      <c r="E893" s="12">
        <v>17.7</v>
      </c>
      <c r="F893" s="6">
        <f t="shared" si="67"/>
        <v>1944.7083333332664</v>
      </c>
      <c r="G893" s="6">
        <f>G885*4/12+G897*8/12</f>
        <v>2.4066666666666667</v>
      </c>
      <c r="H893" s="6">
        <f t="shared" si="64"/>
        <v>173.82020338983048</v>
      </c>
      <c r="I893" s="6">
        <f t="shared" si="65"/>
        <v>8.828962711864405</v>
      </c>
      <c r="J893" s="6">
        <f t="shared" si="66"/>
        <v>12.415728813559321</v>
      </c>
      <c r="K893" s="6">
        <f t="shared" si="68"/>
        <v>11.328560584696469</v>
      </c>
    </row>
    <row r="894" spans="1:11" ht="12.75">
      <c r="A894" s="2">
        <v>1944.1</v>
      </c>
      <c r="B894" s="6">
        <v>12.91</v>
      </c>
      <c r="C894" s="12">
        <v>0.64</v>
      </c>
      <c r="D894" s="12">
        <v>0.91</v>
      </c>
      <c r="E894" s="12">
        <v>17.7</v>
      </c>
      <c r="F894" s="6">
        <f t="shared" si="67"/>
        <v>1944.7916666665997</v>
      </c>
      <c r="G894" s="6">
        <f>G885*3/12+G897*9/12</f>
        <v>2.3975</v>
      </c>
      <c r="H894" s="6">
        <f t="shared" si="64"/>
        <v>178.09673220338982</v>
      </c>
      <c r="I894" s="6">
        <f t="shared" si="65"/>
        <v>8.828962711864405</v>
      </c>
      <c r="J894" s="6">
        <f t="shared" si="66"/>
        <v>12.553681355932202</v>
      </c>
      <c r="K894" s="6">
        <f t="shared" si="68"/>
        <v>11.583105186279122</v>
      </c>
    </row>
    <row r="895" spans="1:11" ht="12.75">
      <c r="A895" s="2">
        <v>1944.11</v>
      </c>
      <c r="B895" s="6">
        <v>12.82</v>
      </c>
      <c r="C895" s="12">
        <v>0.64</v>
      </c>
      <c r="D895" s="12">
        <v>0.92</v>
      </c>
      <c r="E895" s="12">
        <v>17.7</v>
      </c>
      <c r="F895" s="6">
        <f t="shared" si="67"/>
        <v>1944.874999999933</v>
      </c>
      <c r="G895" s="6">
        <f>G885*2/12+G897*10/12</f>
        <v>2.3883333333333336</v>
      </c>
      <c r="H895" s="6">
        <f t="shared" si="64"/>
        <v>176.85515932203387</v>
      </c>
      <c r="I895" s="6">
        <f t="shared" si="65"/>
        <v>8.828962711864405</v>
      </c>
      <c r="J895" s="6">
        <f t="shared" si="66"/>
        <v>12.691633898305083</v>
      </c>
      <c r="K895" s="6">
        <f t="shared" si="68"/>
        <v>11.478459198055475</v>
      </c>
    </row>
    <row r="896" spans="1:11" ht="12.75">
      <c r="A896" s="2">
        <v>1944.12</v>
      </c>
      <c r="B896" s="6">
        <v>13.1</v>
      </c>
      <c r="C896" s="12">
        <v>0.64</v>
      </c>
      <c r="D896" s="12">
        <v>0.93</v>
      </c>
      <c r="E896" s="12">
        <v>17.8</v>
      </c>
      <c r="F896" s="6">
        <f t="shared" si="67"/>
        <v>1944.9583333332662</v>
      </c>
      <c r="G896" s="6">
        <f>G885*1/12+G897*11/12</f>
        <v>2.3791666666666664</v>
      </c>
      <c r="H896" s="6">
        <f t="shared" si="64"/>
        <v>179.70256179775276</v>
      </c>
      <c r="I896" s="6">
        <f t="shared" si="65"/>
        <v>8.779361797752808</v>
      </c>
      <c r="J896" s="6">
        <f t="shared" si="66"/>
        <v>12.75751011235955</v>
      </c>
      <c r="K896" s="6">
        <f t="shared" si="68"/>
        <v>11.638683593355125</v>
      </c>
    </row>
    <row r="897" spans="1:11" ht="12.75">
      <c r="A897" s="2">
        <v>1945.01</v>
      </c>
      <c r="B897" s="6">
        <v>13.49</v>
      </c>
      <c r="C897" s="12">
        <v>0.643333</v>
      </c>
      <c r="D897" s="12">
        <v>0.94</v>
      </c>
      <c r="E897" s="12">
        <v>17.8</v>
      </c>
      <c r="F897" s="6">
        <f t="shared" si="67"/>
        <v>1945.0416666665994</v>
      </c>
      <c r="G897" s="6">
        <v>2.37</v>
      </c>
      <c r="H897" s="6">
        <f t="shared" si="64"/>
        <v>185.0524853932584</v>
      </c>
      <c r="I897" s="6">
        <f t="shared" si="65"/>
        <v>8.825083067865167</v>
      </c>
      <c r="J897" s="6">
        <f t="shared" si="66"/>
        <v>12.894687640449435</v>
      </c>
      <c r="K897" s="6">
        <f t="shared" si="68"/>
        <v>11.960463439806988</v>
      </c>
    </row>
    <row r="898" spans="1:11" ht="12.75">
      <c r="A898" s="2">
        <v>1945.02</v>
      </c>
      <c r="B898" s="6">
        <v>13.94</v>
      </c>
      <c r="C898" s="12">
        <v>0.646667</v>
      </c>
      <c r="D898" s="12">
        <v>0.95</v>
      </c>
      <c r="E898" s="12">
        <v>17.8</v>
      </c>
      <c r="F898" s="6">
        <f t="shared" si="67"/>
        <v>1945.1249999999327</v>
      </c>
      <c r="G898" s="6">
        <f>G897*11/12+G909*1/12</f>
        <v>2.355</v>
      </c>
      <c r="H898" s="6">
        <f t="shared" si="64"/>
        <v>191.22547415730332</v>
      </c>
      <c r="I898" s="6">
        <f t="shared" si="65"/>
        <v>8.870818055730334</v>
      </c>
      <c r="J898" s="6">
        <f t="shared" si="66"/>
        <v>13.031865168539323</v>
      </c>
      <c r="K898" s="6">
        <f t="shared" si="68"/>
        <v>12.34175354818631</v>
      </c>
    </row>
    <row r="899" spans="1:11" ht="12.75">
      <c r="A899" s="2">
        <v>1945.03</v>
      </c>
      <c r="B899" s="6">
        <v>13.93</v>
      </c>
      <c r="C899" s="12">
        <v>0.65</v>
      </c>
      <c r="D899" s="12">
        <v>0.96</v>
      </c>
      <c r="E899" s="12">
        <v>17.8</v>
      </c>
      <c r="F899" s="6">
        <f t="shared" si="67"/>
        <v>1945.208333333266</v>
      </c>
      <c r="G899" s="6">
        <f>G897*10/12+G909*2/12</f>
        <v>2.3400000000000003</v>
      </c>
      <c r="H899" s="6">
        <f t="shared" si="64"/>
        <v>191.08829662921343</v>
      </c>
      <c r="I899" s="6">
        <f t="shared" si="65"/>
        <v>8.916539325842695</v>
      </c>
      <c r="J899" s="6">
        <f t="shared" si="66"/>
        <v>13.16904269662921</v>
      </c>
      <c r="K899" s="6">
        <f t="shared" si="68"/>
        <v>12.32331031138932</v>
      </c>
    </row>
    <row r="900" spans="1:11" ht="12.75">
      <c r="A900" s="2">
        <v>1945.04</v>
      </c>
      <c r="B900" s="6">
        <v>14.28</v>
      </c>
      <c r="C900" s="12">
        <v>0.65</v>
      </c>
      <c r="D900" s="12">
        <v>0.973333</v>
      </c>
      <c r="E900" s="12">
        <v>17.8</v>
      </c>
      <c r="F900" s="6">
        <f t="shared" si="67"/>
        <v>1945.2916666665992</v>
      </c>
      <c r="G900" s="6">
        <f>G897*9/12+G909*3/12</f>
        <v>2.325</v>
      </c>
      <c r="H900" s="6">
        <f t="shared" si="64"/>
        <v>195.88951011235952</v>
      </c>
      <c r="I900" s="6">
        <f t="shared" si="65"/>
        <v>8.916539325842695</v>
      </c>
      <c r="J900" s="6">
        <f t="shared" si="66"/>
        <v>13.351941494831458</v>
      </c>
      <c r="K900" s="6">
        <f t="shared" si="68"/>
        <v>12.631867236563071</v>
      </c>
    </row>
    <row r="901" spans="1:11" ht="12.75">
      <c r="A901" s="2">
        <v>1945.05</v>
      </c>
      <c r="B901" s="6">
        <v>14.82</v>
      </c>
      <c r="C901" s="12">
        <v>0.65</v>
      </c>
      <c r="D901" s="12">
        <v>0.986667</v>
      </c>
      <c r="E901" s="12">
        <v>17.9</v>
      </c>
      <c r="F901" s="6">
        <f t="shared" si="67"/>
        <v>1945.3749999999325</v>
      </c>
      <c r="G901" s="6">
        <f>G897*8/12+G909*4/12</f>
        <v>2.31</v>
      </c>
      <c r="H901" s="6">
        <f t="shared" si="64"/>
        <v>202.16135865921785</v>
      </c>
      <c r="I901" s="6">
        <f t="shared" si="65"/>
        <v>8.86672625698324</v>
      </c>
      <c r="J901" s="6">
        <f t="shared" si="66"/>
        <v>13.459240301229048</v>
      </c>
      <c r="K901" s="6">
        <f t="shared" si="68"/>
        <v>13.036560628785347</v>
      </c>
    </row>
    <row r="902" spans="1:11" ht="12.75">
      <c r="A902" s="2">
        <v>1945.06</v>
      </c>
      <c r="B902" s="6">
        <v>15.09</v>
      </c>
      <c r="C902" s="12">
        <v>0.65</v>
      </c>
      <c r="D902" s="12">
        <v>1</v>
      </c>
      <c r="E902" s="12">
        <v>18.1</v>
      </c>
      <c r="F902" s="6">
        <f t="shared" si="67"/>
        <v>1945.4583333332657</v>
      </c>
      <c r="G902" s="6">
        <f>G897*7/12+G909*5/12</f>
        <v>2.295</v>
      </c>
      <c r="H902" s="6">
        <f t="shared" si="64"/>
        <v>203.56993591160216</v>
      </c>
      <c r="I902" s="6">
        <f t="shared" si="65"/>
        <v>8.768751381215468</v>
      </c>
      <c r="J902" s="6">
        <f t="shared" si="66"/>
        <v>13.490386740331488</v>
      </c>
      <c r="K902" s="6">
        <f t="shared" si="68"/>
        <v>13.130223361406047</v>
      </c>
    </row>
    <row r="903" spans="1:11" ht="12.75">
      <c r="A903" s="2">
        <v>1945.07</v>
      </c>
      <c r="B903" s="6">
        <v>14.78</v>
      </c>
      <c r="C903" s="12">
        <v>0.653333</v>
      </c>
      <c r="D903" s="12">
        <v>0.996667</v>
      </c>
      <c r="E903" s="12">
        <v>18.1</v>
      </c>
      <c r="F903" s="6">
        <f t="shared" si="67"/>
        <v>1945.541666666599</v>
      </c>
      <c r="G903" s="6">
        <f>G897*6/12+G909*6/12</f>
        <v>2.2800000000000002</v>
      </c>
      <c r="H903" s="6">
        <f t="shared" si="64"/>
        <v>199.38791602209938</v>
      </c>
      <c r="I903" s="6">
        <f t="shared" si="65"/>
        <v>8.813714840220992</v>
      </c>
      <c r="J903" s="6">
        <f t="shared" si="66"/>
        <v>13.445423281325963</v>
      </c>
      <c r="K903" s="6">
        <f t="shared" si="68"/>
        <v>12.86702844300915</v>
      </c>
    </row>
    <row r="904" spans="1:11" ht="12.75">
      <c r="A904" s="2">
        <v>1945.08</v>
      </c>
      <c r="B904" s="6">
        <v>14.83</v>
      </c>
      <c r="C904" s="12">
        <v>0.656667</v>
      </c>
      <c r="D904" s="12">
        <v>0.993333</v>
      </c>
      <c r="E904" s="12">
        <v>18.1</v>
      </c>
      <c r="F904" s="6">
        <f t="shared" si="67"/>
        <v>1945.6249999999322</v>
      </c>
      <c r="G904" s="6">
        <f>G897*5/12+G909*7/12</f>
        <v>2.265</v>
      </c>
      <c r="H904" s="6">
        <f t="shared" si="64"/>
        <v>200.06243535911597</v>
      </c>
      <c r="I904" s="6">
        <f t="shared" si="65"/>
        <v>8.858691789613257</v>
      </c>
      <c r="J904" s="6">
        <f t="shared" si="66"/>
        <v>13.400446331933699</v>
      </c>
      <c r="K904" s="6">
        <f t="shared" si="68"/>
        <v>12.915378562256732</v>
      </c>
    </row>
    <row r="905" spans="1:11" ht="12.75">
      <c r="A905" s="2">
        <v>1945.09</v>
      </c>
      <c r="B905" s="6">
        <v>15.84</v>
      </c>
      <c r="C905" s="12">
        <v>0.66</v>
      </c>
      <c r="D905" s="12">
        <v>0.99</v>
      </c>
      <c r="E905" s="12">
        <v>18.1</v>
      </c>
      <c r="F905" s="6">
        <f t="shared" si="67"/>
        <v>1945.7083333332655</v>
      </c>
      <c r="G905" s="6">
        <f>G897*4/12+G909*8/12</f>
        <v>2.25</v>
      </c>
      <c r="H905" s="6">
        <f t="shared" si="64"/>
        <v>213.6877259668508</v>
      </c>
      <c r="I905" s="6">
        <f t="shared" si="65"/>
        <v>8.903655248618783</v>
      </c>
      <c r="J905" s="6">
        <f t="shared" si="66"/>
        <v>13.355482872928174</v>
      </c>
      <c r="K905" s="6">
        <f t="shared" si="68"/>
        <v>13.798264951719775</v>
      </c>
    </row>
    <row r="906" spans="1:11" ht="12.75">
      <c r="A906" s="2">
        <v>1945.1</v>
      </c>
      <c r="B906" s="6">
        <v>16.5</v>
      </c>
      <c r="C906" s="12">
        <v>0.66</v>
      </c>
      <c r="D906" s="12">
        <v>0.98</v>
      </c>
      <c r="E906" s="12">
        <v>18.1</v>
      </c>
      <c r="F906" s="6">
        <f t="shared" si="67"/>
        <v>1945.7916666665988</v>
      </c>
      <c r="G906" s="6">
        <f>G897*3/12+G909*9/12</f>
        <v>2.2350000000000003</v>
      </c>
      <c r="H906" s="6">
        <f aca="true" t="shared" si="69" ref="H906:H969">B906*$E$1764/E906</f>
        <v>222.59138121546957</v>
      </c>
      <c r="I906" s="6">
        <f aca="true" t="shared" si="70" ref="I906:I969">C906*$E$1764/E906</f>
        <v>8.903655248618783</v>
      </c>
      <c r="J906" s="6">
        <f aca="true" t="shared" si="71" ref="J906:J969">D906*$E$1764/E906</f>
        <v>13.220579005524858</v>
      </c>
      <c r="K906" s="6">
        <f t="shared" si="68"/>
        <v>14.374662675391331</v>
      </c>
    </row>
    <row r="907" spans="1:11" ht="12.75">
      <c r="A907" s="2">
        <v>1945.11</v>
      </c>
      <c r="B907" s="6">
        <v>17.04</v>
      </c>
      <c r="C907" s="12">
        <v>0.66</v>
      </c>
      <c r="D907" s="12">
        <v>0.97</v>
      </c>
      <c r="E907" s="12">
        <v>18.1</v>
      </c>
      <c r="F907" s="6">
        <f aca="true" t="shared" si="72" ref="F907:F970">F906+1/12</f>
        <v>1945.874999999932</v>
      </c>
      <c r="G907" s="6">
        <f>G897*2/12+G909*10/12</f>
        <v>2.2199999999999998</v>
      </c>
      <c r="H907" s="6">
        <f t="shared" si="69"/>
        <v>229.87619005524854</v>
      </c>
      <c r="I907" s="6">
        <f t="shared" si="70"/>
        <v>8.903655248618783</v>
      </c>
      <c r="J907" s="6">
        <f t="shared" si="71"/>
        <v>13.085675138121545</v>
      </c>
      <c r="K907" s="6">
        <f t="shared" si="68"/>
        <v>14.847702661876774</v>
      </c>
    </row>
    <row r="908" spans="1:11" ht="12.75">
      <c r="A908" s="2">
        <v>1945.12</v>
      </c>
      <c r="B908" s="6">
        <v>17.33</v>
      </c>
      <c r="C908" s="12">
        <v>0.66</v>
      </c>
      <c r="D908" s="12">
        <v>0.96</v>
      </c>
      <c r="E908" s="12">
        <v>18.2</v>
      </c>
      <c r="F908" s="6">
        <f t="shared" si="72"/>
        <v>1945.9583333332653</v>
      </c>
      <c r="G908" s="6">
        <f>G897*1/12+G909*11/12</f>
        <v>2.205</v>
      </c>
      <c r="H908" s="6">
        <f t="shared" si="69"/>
        <v>232.50385054945048</v>
      </c>
      <c r="I908" s="6">
        <f t="shared" si="70"/>
        <v>8.854734065934064</v>
      </c>
      <c r="J908" s="6">
        <f t="shared" si="71"/>
        <v>12.879613186813184</v>
      </c>
      <c r="K908" s="6">
        <f t="shared" si="68"/>
        <v>15.020347474739955</v>
      </c>
    </row>
    <row r="909" spans="1:11" ht="12.75">
      <c r="A909" s="2">
        <v>1946.01</v>
      </c>
      <c r="B909" s="6">
        <v>18.02</v>
      </c>
      <c r="C909" s="12">
        <v>0.666667</v>
      </c>
      <c r="D909" s="12">
        <v>0.94</v>
      </c>
      <c r="E909" s="12">
        <v>18.2</v>
      </c>
      <c r="F909" s="6">
        <f t="shared" si="72"/>
        <v>1946.0416666665985</v>
      </c>
      <c r="G909" s="6">
        <v>2.19</v>
      </c>
      <c r="H909" s="6">
        <f t="shared" si="69"/>
        <v>241.7610725274725</v>
      </c>
      <c r="I909" s="6">
        <f t="shared" si="70"/>
        <v>8.944180296263735</v>
      </c>
      <c r="J909" s="6">
        <f t="shared" si="71"/>
        <v>12.61128791208791</v>
      </c>
      <c r="K909" s="6">
        <f t="shared" si="68"/>
        <v>15.623163177761658</v>
      </c>
    </row>
    <row r="910" spans="1:11" ht="12.75">
      <c r="A910" s="2">
        <v>1946.02</v>
      </c>
      <c r="B910" s="6">
        <v>18.07</v>
      </c>
      <c r="C910" s="12">
        <v>0.673333</v>
      </c>
      <c r="D910" s="12">
        <v>0.92</v>
      </c>
      <c r="E910" s="12">
        <v>18.1</v>
      </c>
      <c r="F910" s="6">
        <f t="shared" si="72"/>
        <v>1946.1249999999318</v>
      </c>
      <c r="G910" s="6">
        <f>G909*11/12+G921*1/12</f>
        <v>2.195</v>
      </c>
      <c r="H910" s="6">
        <f t="shared" si="69"/>
        <v>243.77128839779002</v>
      </c>
      <c r="I910" s="6">
        <f t="shared" si="70"/>
        <v>9.08352257502762</v>
      </c>
      <c r="J910" s="6">
        <f t="shared" si="71"/>
        <v>12.41115580110497</v>
      </c>
      <c r="K910" s="6">
        <f t="shared" si="68"/>
        <v>15.7616665258019</v>
      </c>
    </row>
    <row r="911" spans="1:11" ht="12.75">
      <c r="A911" s="2">
        <v>1946.03</v>
      </c>
      <c r="B911" s="6">
        <v>17.53</v>
      </c>
      <c r="C911" s="12">
        <v>0.68</v>
      </c>
      <c r="D911" s="12">
        <v>0.9</v>
      </c>
      <c r="E911" s="12">
        <v>18.3</v>
      </c>
      <c r="F911" s="6">
        <f t="shared" si="72"/>
        <v>1946.208333333265</v>
      </c>
      <c r="G911" s="6">
        <f>G909*10/12+G921*2/12</f>
        <v>2.2</v>
      </c>
      <c r="H911" s="6">
        <f t="shared" si="69"/>
        <v>233.90192786885245</v>
      </c>
      <c r="I911" s="6">
        <f t="shared" si="70"/>
        <v>9.073206557377047</v>
      </c>
      <c r="J911" s="6">
        <f t="shared" si="71"/>
        <v>12.008655737704915</v>
      </c>
      <c r="K911" s="6">
        <f t="shared" si="68"/>
        <v>15.134873415142529</v>
      </c>
    </row>
    <row r="912" spans="1:11" ht="12.75">
      <c r="A912" s="2">
        <v>1946.04</v>
      </c>
      <c r="B912" s="6">
        <v>18.66</v>
      </c>
      <c r="C912" s="12">
        <v>0.68</v>
      </c>
      <c r="D912" s="12">
        <v>0.88</v>
      </c>
      <c r="E912" s="12">
        <v>18.4</v>
      </c>
      <c r="F912" s="6">
        <f t="shared" si="72"/>
        <v>1946.2916666665983</v>
      </c>
      <c r="G912" s="6">
        <f>G909*9/12+G921*3/12</f>
        <v>2.205</v>
      </c>
      <c r="H912" s="6">
        <f t="shared" si="69"/>
        <v>247.62631304347823</v>
      </c>
      <c r="I912" s="6">
        <f t="shared" si="70"/>
        <v>9.023895652173913</v>
      </c>
      <c r="J912" s="6">
        <f t="shared" si="71"/>
        <v>11.67798260869565</v>
      </c>
      <c r="K912" s="6">
        <f t="shared" si="68"/>
        <v>16.040842386215907</v>
      </c>
    </row>
    <row r="913" spans="1:11" ht="12.75">
      <c r="A913" s="2">
        <v>1946.05</v>
      </c>
      <c r="B913" s="6">
        <v>18.7</v>
      </c>
      <c r="C913" s="12">
        <v>0.68</v>
      </c>
      <c r="D913" s="12">
        <v>0.86</v>
      </c>
      <c r="E913" s="12">
        <v>18.5</v>
      </c>
      <c r="F913" s="6">
        <f t="shared" si="72"/>
        <v>1946.3749999999316</v>
      </c>
      <c r="G913" s="6">
        <f>G909*8/12+G921*4/12</f>
        <v>2.21</v>
      </c>
      <c r="H913" s="6">
        <f t="shared" si="69"/>
        <v>246.81574054054047</v>
      </c>
      <c r="I913" s="6">
        <f t="shared" si="70"/>
        <v>8.975117837837837</v>
      </c>
      <c r="J913" s="6">
        <f t="shared" si="71"/>
        <v>11.350884324324323</v>
      </c>
      <c r="K913" s="6">
        <f t="shared" si="68"/>
        <v>16.013723170832172</v>
      </c>
    </row>
    <row r="914" spans="1:11" ht="12.75">
      <c r="A914" s="2">
        <v>1946.06</v>
      </c>
      <c r="B914" s="6">
        <v>18.58</v>
      </c>
      <c r="C914" s="12">
        <v>0.68</v>
      </c>
      <c r="D914" s="12">
        <v>0.84</v>
      </c>
      <c r="E914" s="12">
        <v>18.7</v>
      </c>
      <c r="F914" s="6">
        <f t="shared" si="72"/>
        <v>1946.4583333332648</v>
      </c>
      <c r="G914" s="6">
        <f>G909*7/12+G921*5/12</f>
        <v>2.215</v>
      </c>
      <c r="H914" s="6">
        <f t="shared" si="69"/>
        <v>242.60909518716574</v>
      </c>
      <c r="I914" s="6">
        <f t="shared" si="70"/>
        <v>8.879127272727272</v>
      </c>
      <c r="J914" s="6">
        <f t="shared" si="71"/>
        <v>10.96833368983957</v>
      </c>
      <c r="K914" s="6">
        <f aca="true" t="shared" si="73" ref="K914:K977">H914/AVERAGE(J794:J913)</f>
        <v>15.773186880128735</v>
      </c>
    </row>
    <row r="915" spans="1:11" ht="12.75">
      <c r="A915" s="2">
        <v>1946.07</v>
      </c>
      <c r="B915" s="6">
        <v>18.05</v>
      </c>
      <c r="C915" s="12">
        <v>0.683333</v>
      </c>
      <c r="D915" s="12">
        <v>0.856667</v>
      </c>
      <c r="E915" s="12">
        <v>19.8</v>
      </c>
      <c r="F915" s="6">
        <f t="shared" si="72"/>
        <v>1946.541666666598</v>
      </c>
      <c r="G915" s="6">
        <f>G909*6/12+G921*6/12</f>
        <v>2.2199999999999998</v>
      </c>
      <c r="H915" s="6">
        <f t="shared" si="69"/>
        <v>222.59478787878783</v>
      </c>
      <c r="I915" s="6">
        <f t="shared" si="70"/>
        <v>8.426945384242423</v>
      </c>
      <c r="J915" s="6">
        <f t="shared" si="71"/>
        <v>10.56452128242424</v>
      </c>
      <c r="K915" s="6">
        <f t="shared" si="73"/>
        <v>14.508136111909062</v>
      </c>
    </row>
    <row r="916" spans="1:11" ht="12.75">
      <c r="A916" s="2">
        <v>1946.08</v>
      </c>
      <c r="B916" s="6">
        <v>17.7</v>
      </c>
      <c r="C916" s="12">
        <v>0.686667</v>
      </c>
      <c r="D916" s="12">
        <v>0.873333</v>
      </c>
      <c r="E916" s="12">
        <v>20.2</v>
      </c>
      <c r="F916" s="6">
        <f t="shared" si="72"/>
        <v>1946.6249999999313</v>
      </c>
      <c r="G916" s="6">
        <f>G909*5/12+G921*7/12</f>
        <v>2.225</v>
      </c>
      <c r="H916" s="6">
        <f t="shared" si="69"/>
        <v>213.95619801980197</v>
      </c>
      <c r="I916" s="6">
        <f t="shared" si="70"/>
        <v>8.300376306534652</v>
      </c>
      <c r="J916" s="6">
        <f t="shared" si="71"/>
        <v>10.55678012910891</v>
      </c>
      <c r="K916" s="6">
        <f t="shared" si="73"/>
        <v>13.98493930994276</v>
      </c>
    </row>
    <row r="917" spans="1:11" ht="12.75">
      <c r="A917" s="2">
        <v>1946.09</v>
      </c>
      <c r="B917" s="6">
        <v>15.09</v>
      </c>
      <c r="C917" s="12">
        <v>0.69</v>
      </c>
      <c r="D917" s="12">
        <v>0.89</v>
      </c>
      <c r="E917" s="12">
        <v>20.4</v>
      </c>
      <c r="F917" s="6">
        <f t="shared" si="72"/>
        <v>1946.7083333332646</v>
      </c>
      <c r="G917" s="6">
        <f>G909*4/12+G921*8/12</f>
        <v>2.23</v>
      </c>
      <c r="H917" s="6">
        <f t="shared" si="69"/>
        <v>180.61842352941176</v>
      </c>
      <c r="I917" s="6">
        <f t="shared" si="70"/>
        <v>8.258894117647058</v>
      </c>
      <c r="J917" s="6">
        <f t="shared" si="71"/>
        <v>10.652776470588234</v>
      </c>
      <c r="K917" s="6">
        <f t="shared" si="73"/>
        <v>11.84126754014963</v>
      </c>
    </row>
    <row r="918" spans="1:11" ht="12.75">
      <c r="A918" s="2">
        <v>1946.1</v>
      </c>
      <c r="B918" s="6">
        <v>14.75</v>
      </c>
      <c r="C918" s="12">
        <v>0.696667</v>
      </c>
      <c r="D918" s="12">
        <v>0.946667</v>
      </c>
      <c r="E918" s="12">
        <v>20.8</v>
      </c>
      <c r="F918" s="6">
        <f t="shared" si="72"/>
        <v>1946.7916666665978</v>
      </c>
      <c r="G918" s="6">
        <f>G909*3/12+G921*9/12</f>
        <v>2.235</v>
      </c>
      <c r="H918" s="6">
        <f t="shared" si="69"/>
        <v>173.15365384615382</v>
      </c>
      <c r="I918" s="6">
        <f t="shared" si="70"/>
        <v>8.17833468230769</v>
      </c>
      <c r="J918" s="6">
        <f t="shared" si="71"/>
        <v>11.113142374615382</v>
      </c>
      <c r="K918" s="6">
        <f t="shared" si="73"/>
        <v>11.387602961765047</v>
      </c>
    </row>
    <row r="919" spans="1:11" ht="12.75">
      <c r="A919" s="2">
        <v>1946.11</v>
      </c>
      <c r="B919" s="6">
        <v>14.69</v>
      </c>
      <c r="C919" s="12">
        <v>0.703333</v>
      </c>
      <c r="D919" s="12">
        <v>1.00333</v>
      </c>
      <c r="E919" s="12">
        <v>21.3</v>
      </c>
      <c r="F919" s="6">
        <f t="shared" si="72"/>
        <v>1946.874999999931</v>
      </c>
      <c r="G919" s="6">
        <f>G909*2/12+G921*10/12</f>
        <v>2.24</v>
      </c>
      <c r="H919" s="6">
        <f t="shared" si="69"/>
        <v>168.40119436619716</v>
      </c>
      <c r="I919" s="6">
        <f t="shared" si="70"/>
        <v>8.062771765633801</v>
      </c>
      <c r="J919" s="6">
        <f t="shared" si="71"/>
        <v>11.50183596619718</v>
      </c>
      <c r="K919" s="6">
        <f t="shared" si="73"/>
        <v>11.110043656743292</v>
      </c>
    </row>
    <row r="920" spans="1:11" ht="12.75">
      <c r="A920" s="2">
        <v>1946.12</v>
      </c>
      <c r="B920" s="6">
        <v>15.13</v>
      </c>
      <c r="C920" s="12">
        <v>0.71</v>
      </c>
      <c r="D920" s="12">
        <v>1.06</v>
      </c>
      <c r="E920" s="12">
        <v>21.5</v>
      </c>
      <c r="F920" s="6">
        <f t="shared" si="72"/>
        <v>1946.9583333332644</v>
      </c>
      <c r="G920" s="6">
        <f>G909*1/12+G921*11/12</f>
        <v>2.245</v>
      </c>
      <c r="H920" s="6">
        <f t="shared" si="69"/>
        <v>171.8317618604651</v>
      </c>
      <c r="I920" s="6">
        <f t="shared" si="70"/>
        <v>8.063486511627906</v>
      </c>
      <c r="J920" s="6">
        <f t="shared" si="71"/>
        <v>12.03844465116279</v>
      </c>
      <c r="K920" s="6">
        <f t="shared" si="73"/>
        <v>11.372779425862703</v>
      </c>
    </row>
    <row r="921" spans="1:11" ht="12.75">
      <c r="A921" s="2">
        <v>1947.01</v>
      </c>
      <c r="B921" s="6">
        <v>15.21</v>
      </c>
      <c r="C921" s="12">
        <v>0.713333</v>
      </c>
      <c r="D921" s="12">
        <v>1.13</v>
      </c>
      <c r="E921" s="12">
        <v>21.5</v>
      </c>
      <c r="F921" s="6">
        <f t="shared" si="72"/>
        <v>1947.0416666665976</v>
      </c>
      <c r="G921" s="6">
        <v>2.25</v>
      </c>
      <c r="H921" s="6">
        <f t="shared" si="69"/>
        <v>172.7403237209302</v>
      </c>
      <c r="I921" s="6">
        <f t="shared" si="70"/>
        <v>8.101339470139534</v>
      </c>
      <c r="J921" s="6">
        <f t="shared" si="71"/>
        <v>12.833436279069765</v>
      </c>
      <c r="K921" s="6">
        <f t="shared" si="73"/>
        <v>11.469296334735573</v>
      </c>
    </row>
    <row r="922" spans="1:11" ht="12.75">
      <c r="A922" s="2">
        <v>1947.02</v>
      </c>
      <c r="B922" s="6">
        <v>15.8</v>
      </c>
      <c r="C922" s="12">
        <v>0.716667</v>
      </c>
      <c r="D922" s="12">
        <v>1.2</v>
      </c>
      <c r="E922" s="12">
        <v>21.5</v>
      </c>
      <c r="F922" s="6">
        <f t="shared" si="72"/>
        <v>1947.1249999999309</v>
      </c>
      <c r="G922" s="6">
        <f>G921*11/12+G933*1/12</f>
        <v>2.265833333333333</v>
      </c>
      <c r="H922" s="6">
        <f t="shared" si="69"/>
        <v>179.44096744186044</v>
      </c>
      <c r="I922" s="6">
        <f t="shared" si="70"/>
        <v>8.139203785674418</v>
      </c>
      <c r="J922" s="6">
        <f t="shared" si="71"/>
        <v>13.628427906976741</v>
      </c>
      <c r="K922" s="6">
        <f t="shared" si="73"/>
        <v>11.949565314209432</v>
      </c>
    </row>
    <row r="923" spans="1:11" ht="12.75">
      <c r="A923" s="2">
        <v>1947.03</v>
      </c>
      <c r="B923" s="6">
        <v>15.16</v>
      </c>
      <c r="C923" s="12">
        <v>0.72</v>
      </c>
      <c r="D923" s="12">
        <v>1.27</v>
      </c>
      <c r="E923" s="12">
        <v>21.9</v>
      </c>
      <c r="F923" s="6">
        <f t="shared" si="72"/>
        <v>1947.2083333332641</v>
      </c>
      <c r="G923" s="6">
        <f>G921*10/12+G933*2/12</f>
        <v>2.2816666666666667</v>
      </c>
      <c r="H923" s="6">
        <f t="shared" si="69"/>
        <v>169.02776986301367</v>
      </c>
      <c r="I923" s="6">
        <f t="shared" si="70"/>
        <v>8.02770410958904</v>
      </c>
      <c r="J923" s="6">
        <f t="shared" si="71"/>
        <v>14.15997808219178</v>
      </c>
      <c r="K923" s="6">
        <f t="shared" si="73"/>
        <v>11.28790309650128</v>
      </c>
    </row>
    <row r="924" spans="1:11" ht="12.75">
      <c r="A924" s="2">
        <v>1947.04</v>
      </c>
      <c r="B924" s="6">
        <v>14.6</v>
      </c>
      <c r="C924" s="12">
        <v>0.733333</v>
      </c>
      <c r="D924" s="12">
        <v>1.32667</v>
      </c>
      <c r="E924" s="12">
        <v>21.9</v>
      </c>
      <c r="F924" s="6">
        <f t="shared" si="72"/>
        <v>1947.2916666665974</v>
      </c>
      <c r="G924" s="6">
        <f>G921*9/12+G933*3/12</f>
        <v>2.2975</v>
      </c>
      <c r="H924" s="6">
        <f t="shared" si="69"/>
        <v>162.784</v>
      </c>
      <c r="I924" s="6">
        <f t="shared" si="70"/>
        <v>8.176361580273971</v>
      </c>
      <c r="J924" s="6">
        <f t="shared" si="71"/>
        <v>14.791825293150685</v>
      </c>
      <c r="K924" s="6">
        <f t="shared" si="73"/>
        <v>10.90082512639267</v>
      </c>
    </row>
    <row r="925" spans="1:11" ht="12.75">
      <c r="A925" s="2">
        <v>1947.05</v>
      </c>
      <c r="B925" s="6">
        <v>14.34</v>
      </c>
      <c r="C925" s="12">
        <v>0.746667</v>
      </c>
      <c r="D925" s="12">
        <v>1.38333</v>
      </c>
      <c r="E925" s="12">
        <v>21.9</v>
      </c>
      <c r="F925" s="6">
        <f t="shared" si="72"/>
        <v>1947.3749999999307</v>
      </c>
      <c r="G925" s="6">
        <f>G921*8/12+G933*4/12</f>
        <v>2.3133333333333335</v>
      </c>
      <c r="H925" s="6">
        <f t="shared" si="69"/>
        <v>159.88510684931506</v>
      </c>
      <c r="I925" s="6">
        <f t="shared" si="70"/>
        <v>8.325030200547943</v>
      </c>
      <c r="J925" s="6">
        <f t="shared" si="71"/>
        <v>15.423561008219176</v>
      </c>
      <c r="K925" s="6">
        <f t="shared" si="73"/>
        <v>10.733674273688537</v>
      </c>
    </row>
    <row r="926" spans="1:11" ht="12.75">
      <c r="A926" s="2">
        <v>1947.06</v>
      </c>
      <c r="B926" s="6">
        <v>14.84</v>
      </c>
      <c r="C926" s="12">
        <v>0.76</v>
      </c>
      <c r="D926" s="12">
        <v>1.44</v>
      </c>
      <c r="E926" s="12">
        <v>22</v>
      </c>
      <c r="F926" s="6">
        <f t="shared" si="72"/>
        <v>1947.458333333264</v>
      </c>
      <c r="G926" s="6">
        <f>G921*7/12+G933*5/12</f>
        <v>2.3291666666666666</v>
      </c>
      <c r="H926" s="6">
        <f t="shared" si="69"/>
        <v>164.70781090909088</v>
      </c>
      <c r="I926" s="6">
        <f t="shared" si="70"/>
        <v>8.435170909090907</v>
      </c>
      <c r="J926" s="6">
        <f t="shared" si="71"/>
        <v>15.982429090909086</v>
      </c>
      <c r="K926" s="6">
        <f t="shared" si="73"/>
        <v>11.082715855052093</v>
      </c>
    </row>
    <row r="927" spans="1:11" ht="12.75">
      <c r="A927" s="2">
        <v>1947.07</v>
      </c>
      <c r="B927" s="6">
        <v>15.77</v>
      </c>
      <c r="C927" s="12">
        <v>0.77</v>
      </c>
      <c r="D927" s="12">
        <v>1.47667</v>
      </c>
      <c r="E927" s="12">
        <v>22.2</v>
      </c>
      <c r="F927" s="6">
        <f t="shared" si="72"/>
        <v>1947.5416666665972</v>
      </c>
      <c r="G927" s="6">
        <f>G921*6/12+G933*6/12</f>
        <v>2.3449999999999998</v>
      </c>
      <c r="H927" s="6">
        <f t="shared" si="69"/>
        <v>173.45295135135132</v>
      </c>
      <c r="I927" s="6">
        <f t="shared" si="70"/>
        <v>8.469167567567567</v>
      </c>
      <c r="J927" s="6">
        <f t="shared" si="71"/>
        <v>16.241773599999995</v>
      </c>
      <c r="K927" s="6">
        <f t="shared" si="73"/>
        <v>11.696446553354363</v>
      </c>
    </row>
    <row r="928" spans="1:11" ht="12.75">
      <c r="A928" s="2">
        <v>1947.08</v>
      </c>
      <c r="B928" s="6">
        <v>15.46</v>
      </c>
      <c r="C928" s="12">
        <v>0.78</v>
      </c>
      <c r="D928" s="12">
        <v>1.51333</v>
      </c>
      <c r="E928" s="12">
        <v>22.5</v>
      </c>
      <c r="F928" s="6">
        <f t="shared" si="72"/>
        <v>1947.6249999999304</v>
      </c>
      <c r="G928" s="6">
        <f>G921*5/12+G933*7/12</f>
        <v>2.360833333333333</v>
      </c>
      <c r="H928" s="6">
        <f t="shared" si="69"/>
        <v>167.77604266666665</v>
      </c>
      <c r="I928" s="6">
        <f t="shared" si="70"/>
        <v>8.464768</v>
      </c>
      <c r="J928" s="6">
        <f t="shared" si="71"/>
        <v>16.423060714666665</v>
      </c>
      <c r="K928" s="6">
        <f t="shared" si="73"/>
        <v>11.33747235532983</v>
      </c>
    </row>
    <row r="929" spans="1:11" ht="12.75">
      <c r="A929" s="2">
        <v>1947.09</v>
      </c>
      <c r="B929" s="6">
        <v>15.06</v>
      </c>
      <c r="C929" s="12">
        <v>0.79</v>
      </c>
      <c r="D929" s="12">
        <v>1.55</v>
      </c>
      <c r="E929" s="12">
        <v>23</v>
      </c>
      <c r="F929" s="6">
        <f t="shared" si="72"/>
        <v>1947.7083333332637</v>
      </c>
      <c r="G929" s="6">
        <f>G921*4/12+G933*8/12</f>
        <v>2.376666666666667</v>
      </c>
      <c r="H929" s="6">
        <f t="shared" si="69"/>
        <v>159.88219826086953</v>
      </c>
      <c r="I929" s="6">
        <f t="shared" si="70"/>
        <v>8.386914782608695</v>
      </c>
      <c r="J929" s="6">
        <f t="shared" si="71"/>
        <v>16.45533913043478</v>
      </c>
      <c r="K929" s="6">
        <f t="shared" si="73"/>
        <v>10.827463017228833</v>
      </c>
    </row>
    <row r="930" spans="1:11" ht="12.75">
      <c r="A930" s="2">
        <v>1947.1</v>
      </c>
      <c r="B930" s="6">
        <v>15.45</v>
      </c>
      <c r="C930" s="12">
        <v>0.806667</v>
      </c>
      <c r="D930" s="12">
        <v>1.57</v>
      </c>
      <c r="E930" s="12">
        <v>23</v>
      </c>
      <c r="F930" s="6">
        <f t="shared" si="72"/>
        <v>1947.791666666597</v>
      </c>
      <c r="G930" s="6">
        <f>G921*3/12+G933*9/12</f>
        <v>2.3925</v>
      </c>
      <c r="H930" s="6">
        <f t="shared" si="69"/>
        <v>164.02257391304346</v>
      </c>
      <c r="I930" s="6">
        <f t="shared" si="70"/>
        <v>8.563857451826085</v>
      </c>
      <c r="J930" s="6">
        <f t="shared" si="71"/>
        <v>16.66766608695652</v>
      </c>
      <c r="K930" s="6">
        <f t="shared" si="73"/>
        <v>11.132662042754786</v>
      </c>
    </row>
    <row r="931" spans="1:11" ht="12.75">
      <c r="A931" s="2">
        <v>1947.11</v>
      </c>
      <c r="B931" s="6">
        <v>15.27</v>
      </c>
      <c r="C931" s="12">
        <v>0.823333</v>
      </c>
      <c r="D931" s="12">
        <v>1.59</v>
      </c>
      <c r="E931" s="12">
        <v>23.1</v>
      </c>
      <c r="F931" s="6">
        <f t="shared" si="72"/>
        <v>1947.8749999999302</v>
      </c>
      <c r="G931" s="6">
        <f>G921*2/12+G933*10/12</f>
        <v>2.408333333333333</v>
      </c>
      <c r="H931" s="6">
        <f t="shared" si="69"/>
        <v>161.4098493506493</v>
      </c>
      <c r="I931" s="6">
        <f t="shared" si="70"/>
        <v>8.702950589090907</v>
      </c>
      <c r="J931" s="6">
        <f t="shared" si="71"/>
        <v>16.80691948051948</v>
      </c>
      <c r="K931" s="6">
        <f t="shared" si="73"/>
        <v>10.97540732483907</v>
      </c>
    </row>
    <row r="932" spans="1:11" ht="12.75">
      <c r="A932" s="2">
        <v>1947.12</v>
      </c>
      <c r="B932" s="6">
        <v>15.03</v>
      </c>
      <c r="C932" s="12">
        <v>0.84</v>
      </c>
      <c r="D932" s="12">
        <v>1.61</v>
      </c>
      <c r="E932" s="12">
        <v>23.4</v>
      </c>
      <c r="F932" s="6">
        <f t="shared" si="72"/>
        <v>1947.9583333332635</v>
      </c>
      <c r="G932" s="6">
        <f>G921*1/12+G933*11/12</f>
        <v>2.424166666666667</v>
      </c>
      <c r="H932" s="6">
        <f t="shared" si="69"/>
        <v>156.83612307692306</v>
      </c>
      <c r="I932" s="6">
        <f t="shared" si="70"/>
        <v>8.765292307692306</v>
      </c>
      <c r="J932" s="6">
        <f t="shared" si="71"/>
        <v>16.800143589743588</v>
      </c>
      <c r="K932" s="6">
        <f t="shared" si="73"/>
        <v>10.680912531969188</v>
      </c>
    </row>
    <row r="933" spans="1:11" ht="12.75">
      <c r="A933" s="2">
        <v>1948.01</v>
      </c>
      <c r="B933" s="6">
        <v>14.83</v>
      </c>
      <c r="C933" s="12">
        <v>0.843333</v>
      </c>
      <c r="D933" s="12">
        <v>1.64333</v>
      </c>
      <c r="E933" s="12">
        <v>23.7</v>
      </c>
      <c r="F933" s="6">
        <f t="shared" si="72"/>
        <v>1948.0416666665967</v>
      </c>
      <c r="G933" s="6">
        <v>2.44</v>
      </c>
      <c r="H933" s="6">
        <f t="shared" si="69"/>
        <v>152.79029873417718</v>
      </c>
      <c r="I933" s="6">
        <f t="shared" si="70"/>
        <v>8.68867842227848</v>
      </c>
      <c r="J933" s="6">
        <f t="shared" si="71"/>
        <v>16.93087536202531</v>
      </c>
      <c r="K933" s="6">
        <f t="shared" si="73"/>
        <v>10.419342657320325</v>
      </c>
    </row>
    <row r="934" spans="1:11" ht="12.75">
      <c r="A934" s="2">
        <v>1948.02</v>
      </c>
      <c r="B934" s="6">
        <v>14.1</v>
      </c>
      <c r="C934" s="12">
        <v>0.846667</v>
      </c>
      <c r="D934" s="12">
        <v>1.67667</v>
      </c>
      <c r="E934" s="12">
        <v>23.5</v>
      </c>
      <c r="F934" s="6">
        <f t="shared" si="72"/>
        <v>1948.12499999993</v>
      </c>
      <c r="G934" s="6">
        <f>G933*11/12+G945*1/12</f>
        <v>2.4291666666666667</v>
      </c>
      <c r="H934" s="6">
        <f t="shared" si="69"/>
        <v>146.50559999999996</v>
      </c>
      <c r="I934" s="6">
        <f t="shared" si="70"/>
        <v>8.797266442212763</v>
      </c>
      <c r="J934" s="6">
        <f t="shared" si="71"/>
        <v>17.421386124255317</v>
      </c>
      <c r="K934" s="6">
        <f t="shared" si="73"/>
        <v>9.99976116914418</v>
      </c>
    </row>
    <row r="935" spans="1:11" ht="12.75">
      <c r="A935" s="2">
        <v>1948.03</v>
      </c>
      <c r="B935" s="6">
        <v>14.3</v>
      </c>
      <c r="C935" s="12">
        <v>0.85</v>
      </c>
      <c r="D935" s="12">
        <v>1.71</v>
      </c>
      <c r="E935" s="12">
        <v>23.4</v>
      </c>
      <c r="F935" s="6">
        <f t="shared" si="72"/>
        <v>1948.2083333332632</v>
      </c>
      <c r="G935" s="6">
        <f>G933*10/12+G945*2/12</f>
        <v>2.418333333333333</v>
      </c>
      <c r="H935" s="6">
        <f t="shared" si="69"/>
        <v>149.21866666666665</v>
      </c>
      <c r="I935" s="6">
        <f t="shared" si="70"/>
        <v>8.869641025641025</v>
      </c>
      <c r="J935" s="6">
        <f t="shared" si="71"/>
        <v>17.843630769230767</v>
      </c>
      <c r="K935" s="6">
        <f t="shared" si="73"/>
        <v>10.186680609489672</v>
      </c>
    </row>
    <row r="936" spans="1:11" ht="12.75">
      <c r="A936" s="2">
        <v>1948.04</v>
      </c>
      <c r="B936" s="6">
        <v>15.4</v>
      </c>
      <c r="C936" s="12">
        <v>0.85</v>
      </c>
      <c r="D936" s="12">
        <v>1.76</v>
      </c>
      <c r="E936" s="12">
        <v>23.8</v>
      </c>
      <c r="F936" s="6">
        <f t="shared" si="72"/>
        <v>1948.2916666665965</v>
      </c>
      <c r="G936" s="6">
        <f>G933*9/12+G945*3/12</f>
        <v>2.4075</v>
      </c>
      <c r="H936" s="6">
        <f t="shared" si="69"/>
        <v>157.9962352941176</v>
      </c>
      <c r="I936" s="6">
        <f t="shared" si="70"/>
        <v>8.720571428571427</v>
      </c>
      <c r="J936" s="6">
        <f t="shared" si="71"/>
        <v>18.056712605042012</v>
      </c>
      <c r="K936" s="6">
        <f t="shared" si="73"/>
        <v>10.779484482024616</v>
      </c>
    </row>
    <row r="937" spans="1:11" ht="12.75">
      <c r="A937" s="2">
        <v>1948.05</v>
      </c>
      <c r="B937" s="6">
        <v>16.15</v>
      </c>
      <c r="C937" s="12">
        <v>0.85</v>
      </c>
      <c r="D937" s="12">
        <v>1.81</v>
      </c>
      <c r="E937" s="12">
        <v>23.9</v>
      </c>
      <c r="F937" s="6">
        <f t="shared" si="72"/>
        <v>1948.3749999999297</v>
      </c>
      <c r="G937" s="6">
        <f>G933*8/12+G945*4/12</f>
        <v>2.3966666666666665</v>
      </c>
      <c r="H937" s="6">
        <f t="shared" si="69"/>
        <v>164.99758995815895</v>
      </c>
      <c r="I937" s="6">
        <f t="shared" si="70"/>
        <v>8.684083682008367</v>
      </c>
      <c r="J937" s="6">
        <f t="shared" si="71"/>
        <v>18.491989958158992</v>
      </c>
      <c r="K937" s="6">
        <f t="shared" si="73"/>
        <v>11.241032697984435</v>
      </c>
    </row>
    <row r="938" spans="1:11" ht="12.75">
      <c r="A938" s="2">
        <v>1948.06</v>
      </c>
      <c r="B938" s="6">
        <v>16.82</v>
      </c>
      <c r="C938" s="12">
        <v>0.85</v>
      </c>
      <c r="D938" s="12">
        <v>1.86</v>
      </c>
      <c r="E938" s="12">
        <v>24.1</v>
      </c>
      <c r="F938" s="6">
        <f t="shared" si="72"/>
        <v>1948.458333333263</v>
      </c>
      <c r="G938" s="6">
        <f>G933*7/12+G945*5/12</f>
        <v>2.3858333333333333</v>
      </c>
      <c r="H938" s="6">
        <f t="shared" si="69"/>
        <v>170.4166107883817</v>
      </c>
      <c r="I938" s="6">
        <f t="shared" si="70"/>
        <v>8.612016597510372</v>
      </c>
      <c r="J938" s="6">
        <f t="shared" si="71"/>
        <v>18.845118672199167</v>
      </c>
      <c r="K938" s="6">
        <f t="shared" si="73"/>
        <v>11.58389575652384</v>
      </c>
    </row>
    <row r="939" spans="1:11" ht="12.75">
      <c r="A939" s="2">
        <v>1948.07</v>
      </c>
      <c r="B939" s="6">
        <v>16.42</v>
      </c>
      <c r="C939" s="12">
        <v>0.856667</v>
      </c>
      <c r="D939" s="12">
        <v>1.93</v>
      </c>
      <c r="E939" s="12">
        <v>24.4</v>
      </c>
      <c r="F939" s="6">
        <f t="shared" si="72"/>
        <v>1948.5416666665963</v>
      </c>
      <c r="G939" s="6">
        <f>G933*6/12+G945*6/12</f>
        <v>2.375</v>
      </c>
      <c r="H939" s="6">
        <f t="shared" si="69"/>
        <v>164.3184393442623</v>
      </c>
      <c r="I939" s="6">
        <f t="shared" si="70"/>
        <v>8.572849237377048</v>
      </c>
      <c r="J939" s="6">
        <f t="shared" si="71"/>
        <v>19.313921311475408</v>
      </c>
      <c r="K939" s="6">
        <f t="shared" si="73"/>
        <v>11.134621739180933</v>
      </c>
    </row>
    <row r="940" spans="1:11" ht="12.75">
      <c r="A940" s="2">
        <v>1948.08</v>
      </c>
      <c r="B940" s="6">
        <v>15.94</v>
      </c>
      <c r="C940" s="12">
        <v>0.863333</v>
      </c>
      <c r="D940" s="12">
        <v>2</v>
      </c>
      <c r="E940" s="12">
        <v>24.5</v>
      </c>
      <c r="F940" s="6">
        <f t="shared" si="72"/>
        <v>1948.6249999999295</v>
      </c>
      <c r="G940" s="6">
        <f>G933*5/12+G945*7/12</f>
        <v>2.3641666666666667</v>
      </c>
      <c r="H940" s="6">
        <f t="shared" si="69"/>
        <v>158.86389551020406</v>
      </c>
      <c r="I940" s="6">
        <f t="shared" si="70"/>
        <v>8.604293820734693</v>
      </c>
      <c r="J940" s="6">
        <f t="shared" si="71"/>
        <v>19.93273469387755</v>
      </c>
      <c r="K940" s="6">
        <f t="shared" si="73"/>
        <v>10.723556662478133</v>
      </c>
    </row>
    <row r="941" spans="1:11" ht="12.75">
      <c r="A941" s="2">
        <v>1948.09</v>
      </c>
      <c r="B941" s="6">
        <v>15.76</v>
      </c>
      <c r="C941" s="12">
        <v>0.87</v>
      </c>
      <c r="D941" s="12">
        <v>2.07</v>
      </c>
      <c r="E941" s="12">
        <v>24.5</v>
      </c>
      <c r="F941" s="6">
        <f t="shared" si="72"/>
        <v>1948.7083333332628</v>
      </c>
      <c r="G941" s="6">
        <f>G933*4/12+G945*8/12</f>
        <v>2.3533333333333335</v>
      </c>
      <c r="H941" s="6">
        <f t="shared" si="69"/>
        <v>157.06994938775506</v>
      </c>
      <c r="I941" s="6">
        <f t="shared" si="70"/>
        <v>8.670739591836734</v>
      </c>
      <c r="J941" s="6">
        <f t="shared" si="71"/>
        <v>20.630380408163262</v>
      </c>
      <c r="K941" s="6">
        <f t="shared" si="73"/>
        <v>10.553013689399158</v>
      </c>
    </row>
    <row r="942" spans="1:11" ht="12.75">
      <c r="A942" s="2">
        <v>1948.1</v>
      </c>
      <c r="B942" s="6">
        <v>16.19</v>
      </c>
      <c r="C942" s="12">
        <v>0.89</v>
      </c>
      <c r="D942" s="12">
        <v>2.14333</v>
      </c>
      <c r="E942" s="12">
        <v>24.4</v>
      </c>
      <c r="F942" s="6">
        <f t="shared" si="72"/>
        <v>1948.791666666596</v>
      </c>
      <c r="G942" s="6">
        <f>G933*3/12+G945*9/12</f>
        <v>2.3425</v>
      </c>
      <c r="H942" s="6">
        <f t="shared" si="69"/>
        <v>162.01678032786884</v>
      </c>
      <c r="I942" s="6">
        <f t="shared" si="70"/>
        <v>8.906419672131147</v>
      </c>
      <c r="J942" s="6">
        <f t="shared" si="71"/>
        <v>21.4487600852459</v>
      </c>
      <c r="K942" s="6">
        <f t="shared" si="73"/>
        <v>10.825409809169493</v>
      </c>
    </row>
    <row r="943" spans="1:11" ht="12.75">
      <c r="A943" s="2">
        <v>1948.11</v>
      </c>
      <c r="B943" s="6">
        <v>15.29</v>
      </c>
      <c r="C943" s="12">
        <v>0.91</v>
      </c>
      <c r="D943" s="12">
        <v>2.21667</v>
      </c>
      <c r="E943" s="12">
        <v>24.2</v>
      </c>
      <c r="F943" s="6">
        <f t="shared" si="72"/>
        <v>1948.8749999999293</v>
      </c>
      <c r="G943" s="6">
        <f>G933*2/12+G945*10/12</f>
        <v>2.3316666666666666</v>
      </c>
      <c r="H943" s="6">
        <f t="shared" si="69"/>
        <v>154.27483636363633</v>
      </c>
      <c r="I943" s="6">
        <f t="shared" si="70"/>
        <v>9.18182479338843</v>
      </c>
      <c r="J943" s="6">
        <f t="shared" si="71"/>
        <v>22.36601710413223</v>
      </c>
      <c r="K943" s="6">
        <f t="shared" si="73"/>
        <v>10.248096205635571</v>
      </c>
    </row>
    <row r="944" spans="1:11" ht="12.75">
      <c r="A944" s="2">
        <v>1948.12</v>
      </c>
      <c r="B944" s="6">
        <v>15.19</v>
      </c>
      <c r="C944" s="12">
        <v>0.93</v>
      </c>
      <c r="D944" s="12">
        <v>2.29</v>
      </c>
      <c r="E944" s="12">
        <v>24.1</v>
      </c>
      <c r="F944" s="6">
        <f t="shared" si="72"/>
        <v>1948.9583333332625</v>
      </c>
      <c r="G944" s="6">
        <f>G933*1/12+G945*11/12</f>
        <v>2.3208333333333333</v>
      </c>
      <c r="H944" s="6">
        <f t="shared" si="69"/>
        <v>153.9018024896265</v>
      </c>
      <c r="I944" s="6">
        <f t="shared" si="70"/>
        <v>9.422559336099583</v>
      </c>
      <c r="J944" s="6">
        <f t="shared" si="71"/>
        <v>23.201785892116177</v>
      </c>
      <c r="K944" s="6">
        <f t="shared" si="73"/>
        <v>10.159652938900916</v>
      </c>
    </row>
    <row r="945" spans="1:11" ht="12.75">
      <c r="A945" s="2">
        <v>1949.01</v>
      </c>
      <c r="B945" s="6">
        <v>15.36</v>
      </c>
      <c r="C945" s="12">
        <v>0.946667</v>
      </c>
      <c r="D945" s="12">
        <v>2.32</v>
      </c>
      <c r="E945" s="12">
        <v>24</v>
      </c>
      <c r="F945" s="6">
        <f t="shared" si="72"/>
        <v>1949.0416666665958</v>
      </c>
      <c r="G945" s="6">
        <v>2.31</v>
      </c>
      <c r="H945" s="6">
        <f t="shared" si="69"/>
        <v>156.27263999999997</v>
      </c>
      <c r="I945" s="6">
        <f t="shared" si="70"/>
        <v>9.631390058</v>
      </c>
      <c r="J945" s="6">
        <f t="shared" si="71"/>
        <v>23.603679999999994</v>
      </c>
      <c r="K945" s="6">
        <f t="shared" si="73"/>
        <v>10.24828575803898</v>
      </c>
    </row>
    <row r="946" spans="1:11" ht="12.75">
      <c r="A946" s="2">
        <v>1949.02</v>
      </c>
      <c r="B946" s="6">
        <v>14.77</v>
      </c>
      <c r="C946" s="12">
        <v>0.963333</v>
      </c>
      <c r="D946" s="12">
        <v>2.35</v>
      </c>
      <c r="E946" s="12">
        <v>23.8</v>
      </c>
      <c r="F946" s="6">
        <f t="shared" si="72"/>
        <v>1949.124999999929</v>
      </c>
      <c r="G946" s="6">
        <f>G945*11/12+G957*1/12</f>
        <v>2.3108333333333335</v>
      </c>
      <c r="H946" s="6">
        <f t="shared" si="69"/>
        <v>151.53275294117645</v>
      </c>
      <c r="I946" s="6">
        <f t="shared" si="70"/>
        <v>9.88331086588235</v>
      </c>
      <c r="J946" s="6">
        <f t="shared" si="71"/>
        <v>24.109815126050417</v>
      </c>
      <c r="K946" s="6">
        <f t="shared" si="73"/>
        <v>9.872517140570059</v>
      </c>
    </row>
    <row r="947" spans="1:11" ht="12.75">
      <c r="A947" s="2">
        <v>1949.03</v>
      </c>
      <c r="B947" s="6">
        <v>14.91</v>
      </c>
      <c r="C947" s="12">
        <v>0.98</v>
      </c>
      <c r="D947" s="12">
        <v>2.38</v>
      </c>
      <c r="E947" s="12">
        <v>23.8</v>
      </c>
      <c r="F947" s="6">
        <f t="shared" si="72"/>
        <v>1949.2083333332623</v>
      </c>
      <c r="G947" s="6">
        <f>G945*10/12+G957*2/12</f>
        <v>2.3116666666666665</v>
      </c>
      <c r="H947" s="6">
        <f t="shared" si="69"/>
        <v>152.96908235294114</v>
      </c>
      <c r="I947" s="6">
        <f t="shared" si="70"/>
        <v>10.054305882352939</v>
      </c>
      <c r="J947" s="6">
        <f t="shared" si="71"/>
        <v>24.417599999999993</v>
      </c>
      <c r="K947" s="6">
        <f t="shared" si="73"/>
        <v>9.901332491240922</v>
      </c>
    </row>
    <row r="948" spans="1:11" ht="12.75">
      <c r="A948" s="2">
        <v>1949.04</v>
      </c>
      <c r="B948" s="6">
        <v>14.89</v>
      </c>
      <c r="C948" s="12">
        <v>0.993333</v>
      </c>
      <c r="D948" s="12">
        <v>2.38667</v>
      </c>
      <c r="E948" s="12">
        <v>23.9</v>
      </c>
      <c r="F948" s="6">
        <f t="shared" si="72"/>
        <v>1949.2916666665956</v>
      </c>
      <c r="G948" s="6">
        <f>G945*9/12+G957*3/12</f>
        <v>2.3125</v>
      </c>
      <c r="H948" s="6">
        <f t="shared" si="69"/>
        <v>152.12471297071127</v>
      </c>
      <c r="I948" s="6">
        <f t="shared" si="70"/>
        <v>10.148455171882844</v>
      </c>
      <c r="J948" s="6">
        <f t="shared" si="71"/>
        <v>24.3835788251046</v>
      </c>
      <c r="K948" s="6">
        <f t="shared" si="73"/>
        <v>9.783639867544057</v>
      </c>
    </row>
    <row r="949" spans="1:11" ht="12.75">
      <c r="A949" s="2">
        <v>1949.05</v>
      </c>
      <c r="B949" s="6">
        <v>14.78</v>
      </c>
      <c r="C949" s="12">
        <v>1.00667</v>
      </c>
      <c r="D949" s="12">
        <v>2.39333</v>
      </c>
      <c r="E949" s="12">
        <v>23.8</v>
      </c>
      <c r="F949" s="6">
        <f t="shared" si="72"/>
        <v>1949.3749999999288</v>
      </c>
      <c r="G949" s="6">
        <f>G945*8/12+G957*4/12</f>
        <v>2.3133333333333335</v>
      </c>
      <c r="H949" s="6">
        <f t="shared" si="69"/>
        <v>151.63534789915963</v>
      </c>
      <c r="I949" s="6">
        <f t="shared" si="70"/>
        <v>10.327926635294114</v>
      </c>
      <c r="J949" s="6">
        <f t="shared" si="71"/>
        <v>24.55435907899159</v>
      </c>
      <c r="K949" s="6">
        <f t="shared" si="73"/>
        <v>9.692295086395813</v>
      </c>
    </row>
    <row r="950" spans="1:11" ht="12.75">
      <c r="A950" s="2">
        <v>1949.06</v>
      </c>
      <c r="B950" s="6">
        <v>13.97</v>
      </c>
      <c r="C950" s="12">
        <v>1.02</v>
      </c>
      <c r="D950" s="12">
        <v>2.4</v>
      </c>
      <c r="E950" s="12">
        <v>23.9</v>
      </c>
      <c r="F950" s="6">
        <f t="shared" si="72"/>
        <v>1949.458333333262</v>
      </c>
      <c r="G950" s="6">
        <f>G945*7/12+G957*5/12</f>
        <v>2.314166666666667</v>
      </c>
      <c r="H950" s="6">
        <f t="shared" si="69"/>
        <v>142.72546945606692</v>
      </c>
      <c r="I950" s="6">
        <f t="shared" si="70"/>
        <v>10.42090041841004</v>
      </c>
      <c r="J950" s="6">
        <f t="shared" si="71"/>
        <v>24.519765690376563</v>
      </c>
      <c r="K950" s="6">
        <f t="shared" si="73"/>
        <v>9.067718943419532</v>
      </c>
    </row>
    <row r="951" spans="1:11" ht="12.75">
      <c r="A951" s="2">
        <v>1949.07</v>
      </c>
      <c r="B951" s="6">
        <v>14.76</v>
      </c>
      <c r="C951" s="12">
        <v>1.02667</v>
      </c>
      <c r="D951" s="12">
        <v>2.39667</v>
      </c>
      <c r="E951" s="12">
        <v>23.7</v>
      </c>
      <c r="F951" s="6">
        <f t="shared" si="72"/>
        <v>1949.5416666665953</v>
      </c>
      <c r="G951" s="6">
        <f>G945*6/12+G957*6/12</f>
        <v>2.315</v>
      </c>
      <c r="H951" s="6">
        <f t="shared" si="69"/>
        <v>152.06910379746833</v>
      </c>
      <c r="I951" s="6">
        <f t="shared" si="70"/>
        <v>10.577560081012656</v>
      </c>
      <c r="J951" s="6">
        <f t="shared" si="71"/>
        <v>24.692375270886068</v>
      </c>
      <c r="K951" s="6">
        <f t="shared" si="73"/>
        <v>9.605038093363921</v>
      </c>
    </row>
    <row r="952" spans="1:11" ht="12.75">
      <c r="A952" s="2">
        <v>1949.08</v>
      </c>
      <c r="B952" s="6">
        <v>15.29</v>
      </c>
      <c r="C952" s="12">
        <v>1.03333</v>
      </c>
      <c r="D952" s="12">
        <v>2.39333</v>
      </c>
      <c r="E952" s="12">
        <v>23.8</v>
      </c>
      <c r="F952" s="6">
        <f t="shared" si="72"/>
        <v>1949.6249999999286</v>
      </c>
      <c r="G952" s="6">
        <f>G945*5/12+G957*7/12</f>
        <v>2.3158333333333334</v>
      </c>
      <c r="H952" s="6">
        <f t="shared" si="69"/>
        <v>156.86769075630247</v>
      </c>
      <c r="I952" s="6">
        <f t="shared" si="70"/>
        <v>10.60144479327731</v>
      </c>
      <c r="J952" s="6">
        <f t="shared" si="71"/>
        <v>24.55435907899159</v>
      </c>
      <c r="K952" s="6">
        <f t="shared" si="73"/>
        <v>9.85134863807923</v>
      </c>
    </row>
    <row r="953" spans="1:11" ht="12.75">
      <c r="A953" s="2">
        <v>1949.09</v>
      </c>
      <c r="B953" s="6">
        <v>15.49</v>
      </c>
      <c r="C953" s="12">
        <v>1.04</v>
      </c>
      <c r="D953" s="12">
        <v>2.39</v>
      </c>
      <c r="E953" s="12">
        <v>23.9</v>
      </c>
      <c r="F953" s="6">
        <f t="shared" si="72"/>
        <v>1949.7083333332619</v>
      </c>
      <c r="G953" s="6">
        <f>G945*4/12+G957*8/12</f>
        <v>2.3166666666666664</v>
      </c>
      <c r="H953" s="6">
        <f t="shared" si="69"/>
        <v>158.25465439330543</v>
      </c>
      <c r="I953" s="6">
        <f t="shared" si="70"/>
        <v>10.62523179916318</v>
      </c>
      <c r="J953" s="6">
        <f t="shared" si="71"/>
        <v>24.417599999999997</v>
      </c>
      <c r="K953" s="6">
        <f t="shared" si="73"/>
        <v>9.884048361738287</v>
      </c>
    </row>
    <row r="954" spans="1:11" ht="12.75">
      <c r="A954" s="2">
        <v>1949.1</v>
      </c>
      <c r="B954" s="6">
        <v>15.89</v>
      </c>
      <c r="C954" s="12">
        <v>1.07333</v>
      </c>
      <c r="D954" s="12">
        <v>2.36667</v>
      </c>
      <c r="E954" s="12">
        <v>23.7</v>
      </c>
      <c r="F954" s="6">
        <f t="shared" si="72"/>
        <v>1949.7916666665951</v>
      </c>
      <c r="G954" s="6">
        <f>G945*3/12+G957*9/12</f>
        <v>2.3175</v>
      </c>
      <c r="H954" s="6">
        <f t="shared" si="69"/>
        <v>163.71125063291137</v>
      </c>
      <c r="I954" s="6">
        <f t="shared" si="70"/>
        <v>11.058288020253162</v>
      </c>
      <c r="J954" s="6">
        <f t="shared" si="71"/>
        <v>24.383291726582275</v>
      </c>
      <c r="K954" s="6">
        <f t="shared" si="73"/>
        <v>10.169850844772144</v>
      </c>
    </row>
    <row r="955" spans="1:11" ht="12.75">
      <c r="A955" s="2">
        <v>1949.11</v>
      </c>
      <c r="B955" s="6">
        <v>16.11</v>
      </c>
      <c r="C955" s="12">
        <v>1.10667</v>
      </c>
      <c r="D955" s="12">
        <v>2.34333</v>
      </c>
      <c r="E955" s="12">
        <v>23.8</v>
      </c>
      <c r="F955" s="6">
        <f t="shared" si="72"/>
        <v>1949.8749999999284</v>
      </c>
      <c r="G955" s="6">
        <f>G945*2/12+G957*10/12</f>
        <v>2.3183333333333334</v>
      </c>
      <c r="H955" s="6">
        <f t="shared" si="69"/>
        <v>165.28047731092434</v>
      </c>
      <c r="I955" s="6">
        <f t="shared" si="70"/>
        <v>11.353876215126048</v>
      </c>
      <c r="J955" s="6">
        <f t="shared" si="71"/>
        <v>24.041384289075626</v>
      </c>
      <c r="K955" s="6">
        <f t="shared" si="73"/>
        <v>10.215861011650645</v>
      </c>
    </row>
    <row r="956" spans="1:11" ht="12.75">
      <c r="A956" s="2">
        <v>1949.12</v>
      </c>
      <c r="B956" s="6">
        <v>16.54</v>
      </c>
      <c r="C956" s="12">
        <v>1.14</v>
      </c>
      <c r="D956" s="12">
        <v>2.32</v>
      </c>
      <c r="E956" s="12">
        <v>23.6</v>
      </c>
      <c r="F956" s="6">
        <f t="shared" si="72"/>
        <v>1949.9583333332616</v>
      </c>
      <c r="G956" s="6">
        <f>G945*1/12+G957*11/12</f>
        <v>2.3191666666666664</v>
      </c>
      <c r="H956" s="6">
        <f t="shared" si="69"/>
        <v>171.13012881355928</v>
      </c>
      <c r="I956" s="6">
        <f t="shared" si="70"/>
        <v>11.794942372881353</v>
      </c>
      <c r="J956" s="6">
        <f t="shared" si="71"/>
        <v>24.003742372881348</v>
      </c>
      <c r="K956" s="6">
        <f t="shared" si="73"/>
        <v>10.529330904131145</v>
      </c>
    </row>
    <row r="957" spans="1:11" ht="12.75">
      <c r="A957" s="2">
        <v>1950.01</v>
      </c>
      <c r="B957" s="6">
        <v>16.88</v>
      </c>
      <c r="C957" s="12">
        <v>1.15</v>
      </c>
      <c r="D957" s="12">
        <v>2.33667</v>
      </c>
      <c r="E957" s="12">
        <v>23.5</v>
      </c>
      <c r="F957" s="6">
        <f t="shared" si="72"/>
        <v>1950.041666666595</v>
      </c>
      <c r="G957" s="6">
        <v>2.32</v>
      </c>
      <c r="H957" s="6">
        <f t="shared" si="69"/>
        <v>175.39110127659572</v>
      </c>
      <c r="I957" s="6">
        <f t="shared" si="70"/>
        <v>11.949038297872336</v>
      </c>
      <c r="J957" s="6">
        <f t="shared" si="71"/>
        <v>24.279095060425526</v>
      </c>
      <c r="K957" s="6">
        <f t="shared" si="73"/>
        <v>10.745733299747908</v>
      </c>
    </row>
    <row r="958" spans="1:11" ht="12.75">
      <c r="A958" s="2">
        <v>1950.02</v>
      </c>
      <c r="B958" s="6">
        <v>17.21</v>
      </c>
      <c r="C958" s="12">
        <v>1.16</v>
      </c>
      <c r="D958" s="12">
        <v>2.35333</v>
      </c>
      <c r="E958" s="12">
        <v>23.5</v>
      </c>
      <c r="F958" s="6">
        <f t="shared" si="72"/>
        <v>1950.1249999999281</v>
      </c>
      <c r="G958" s="6">
        <f>G957*11/12+G969*1/12</f>
        <v>2.3408333333333333</v>
      </c>
      <c r="H958" s="6">
        <f t="shared" si="69"/>
        <v>178.81995574468084</v>
      </c>
      <c r="I958" s="6">
        <f t="shared" si="70"/>
        <v>12.0529429787234</v>
      </c>
      <c r="J958" s="6">
        <f t="shared" si="71"/>
        <v>24.4522002587234</v>
      </c>
      <c r="K958" s="6">
        <f t="shared" si="73"/>
        <v>10.91156406673168</v>
      </c>
    </row>
    <row r="959" spans="1:11" ht="12.75">
      <c r="A959" s="2">
        <v>1950.03</v>
      </c>
      <c r="B959" s="6">
        <v>17.35</v>
      </c>
      <c r="C959" s="12">
        <v>1.17</v>
      </c>
      <c r="D959" s="12">
        <v>2.37</v>
      </c>
      <c r="E959" s="12">
        <v>23.6</v>
      </c>
      <c r="F959" s="6">
        <f t="shared" si="72"/>
        <v>1950.2083333332614</v>
      </c>
      <c r="G959" s="6">
        <f>G957*10/12+G969*2/12</f>
        <v>2.361666666666667</v>
      </c>
      <c r="H959" s="6">
        <f t="shared" si="69"/>
        <v>179.51074576271185</v>
      </c>
      <c r="I959" s="6">
        <f t="shared" si="70"/>
        <v>12.105335593220337</v>
      </c>
      <c r="J959" s="6">
        <f t="shared" si="71"/>
        <v>24.521064406779658</v>
      </c>
      <c r="K959" s="6">
        <f t="shared" si="73"/>
        <v>10.910946522976255</v>
      </c>
    </row>
    <row r="960" spans="1:11" ht="12.75">
      <c r="A960" s="2">
        <v>1950.04</v>
      </c>
      <c r="B960" s="6">
        <v>17.84</v>
      </c>
      <c r="C960" s="12">
        <v>1.18</v>
      </c>
      <c r="D960" s="12">
        <v>2.42667</v>
      </c>
      <c r="E960" s="12">
        <v>23.6</v>
      </c>
      <c r="F960" s="6">
        <f t="shared" si="72"/>
        <v>1950.2916666665947</v>
      </c>
      <c r="G960" s="6">
        <f>G957*9/12+G969*3/12</f>
        <v>2.3825</v>
      </c>
      <c r="H960" s="6">
        <f t="shared" si="69"/>
        <v>184.5805016949152</v>
      </c>
      <c r="I960" s="6">
        <f t="shared" si="70"/>
        <v>12.208799999999997</v>
      </c>
      <c r="J960" s="6">
        <f t="shared" si="71"/>
        <v>25.107397199999998</v>
      </c>
      <c r="K960" s="6">
        <f t="shared" si="73"/>
        <v>11.178021600956093</v>
      </c>
    </row>
    <row r="961" spans="1:11" ht="12.75">
      <c r="A961" s="2">
        <v>1950.05</v>
      </c>
      <c r="B961" s="6">
        <v>18.44</v>
      </c>
      <c r="C961" s="12">
        <v>1.19</v>
      </c>
      <c r="D961" s="12">
        <v>2.48333</v>
      </c>
      <c r="E961" s="12">
        <v>23.7</v>
      </c>
      <c r="F961" s="6">
        <f t="shared" si="72"/>
        <v>1950.374999999928</v>
      </c>
      <c r="G961" s="6">
        <f>G957*8/12+G969*4/12</f>
        <v>2.4033333333333333</v>
      </c>
      <c r="H961" s="6">
        <f t="shared" si="69"/>
        <v>189.98335189873416</v>
      </c>
      <c r="I961" s="6">
        <f t="shared" si="70"/>
        <v>12.26031392405063</v>
      </c>
      <c r="J961" s="6">
        <f t="shared" si="71"/>
        <v>25.58521460253164</v>
      </c>
      <c r="K961" s="6">
        <f t="shared" si="73"/>
        <v>11.461543104586227</v>
      </c>
    </row>
    <row r="962" spans="1:11" ht="12.75">
      <c r="A962" s="2">
        <v>1950.06</v>
      </c>
      <c r="B962" s="6">
        <v>18.74</v>
      </c>
      <c r="C962" s="12">
        <v>1.2</v>
      </c>
      <c r="D962" s="12">
        <v>2.54</v>
      </c>
      <c r="E962" s="12">
        <v>23.8</v>
      </c>
      <c r="F962" s="6">
        <f t="shared" si="72"/>
        <v>1950.4583333332612</v>
      </c>
      <c r="G962" s="6">
        <f>G957*7/12+G969*5/12</f>
        <v>2.4241666666666664</v>
      </c>
      <c r="H962" s="6">
        <f t="shared" si="69"/>
        <v>192.26295126050414</v>
      </c>
      <c r="I962" s="6">
        <f t="shared" si="70"/>
        <v>12.31139495798319</v>
      </c>
      <c r="J962" s="6">
        <f t="shared" si="71"/>
        <v>26.059119327731086</v>
      </c>
      <c r="K962" s="6">
        <f t="shared" si="73"/>
        <v>11.554126144044284</v>
      </c>
    </row>
    <row r="963" spans="1:11" ht="12.75">
      <c r="A963" s="2">
        <v>1950.07</v>
      </c>
      <c r="B963" s="6">
        <v>17.38</v>
      </c>
      <c r="C963" s="12">
        <v>1.24333</v>
      </c>
      <c r="D963" s="12">
        <v>2.6</v>
      </c>
      <c r="E963" s="12">
        <v>24.1</v>
      </c>
      <c r="F963" s="6">
        <f t="shared" si="72"/>
        <v>1950.5416666665944</v>
      </c>
      <c r="G963" s="6">
        <f>G957*6/12+G969*6/12</f>
        <v>2.445</v>
      </c>
      <c r="H963" s="6">
        <f t="shared" si="69"/>
        <v>176.09040995850617</v>
      </c>
      <c r="I963" s="6">
        <f t="shared" si="70"/>
        <v>12.597151289626552</v>
      </c>
      <c r="J963" s="6">
        <f t="shared" si="71"/>
        <v>26.342639004149373</v>
      </c>
      <c r="K963" s="6">
        <f t="shared" si="73"/>
        <v>10.539745658930986</v>
      </c>
    </row>
    <row r="964" spans="1:11" ht="12.75">
      <c r="A964" s="2">
        <v>1950.08</v>
      </c>
      <c r="B964" s="6">
        <v>18.43</v>
      </c>
      <c r="C964" s="12">
        <v>1.28667</v>
      </c>
      <c r="D964" s="12">
        <v>2.66</v>
      </c>
      <c r="E964" s="12">
        <v>24.3</v>
      </c>
      <c r="F964" s="6">
        <f t="shared" si="72"/>
        <v>1950.6249999999277</v>
      </c>
      <c r="G964" s="6">
        <f>G957*5/12+G969*7/12</f>
        <v>2.4658333333333333</v>
      </c>
      <c r="H964" s="6">
        <f t="shared" si="69"/>
        <v>185.19192098765427</v>
      </c>
      <c r="I964" s="6">
        <f t="shared" si="70"/>
        <v>12.928968474074072</v>
      </c>
      <c r="J964" s="6">
        <f t="shared" si="71"/>
        <v>26.72873086419753</v>
      </c>
      <c r="K964" s="6">
        <f t="shared" si="73"/>
        <v>11.040611670261537</v>
      </c>
    </row>
    <row r="965" spans="1:11" ht="12.75">
      <c r="A965" s="2">
        <v>1950.09</v>
      </c>
      <c r="B965" s="6">
        <v>19.08</v>
      </c>
      <c r="C965" s="12">
        <v>1.33</v>
      </c>
      <c r="D965" s="12">
        <v>2.72</v>
      </c>
      <c r="E965" s="12">
        <v>24.4</v>
      </c>
      <c r="F965" s="6">
        <f t="shared" si="72"/>
        <v>1950.708333333261</v>
      </c>
      <c r="G965" s="6">
        <f>G957*4/12+G969*8/12</f>
        <v>2.4866666666666664</v>
      </c>
      <c r="H965" s="6">
        <f t="shared" si="69"/>
        <v>190.93762622950814</v>
      </c>
      <c r="I965" s="6">
        <f t="shared" si="70"/>
        <v>13.309593442622951</v>
      </c>
      <c r="J965" s="6">
        <f t="shared" si="71"/>
        <v>27.219619672131145</v>
      </c>
      <c r="K965" s="6">
        <f t="shared" si="73"/>
        <v>11.337391102277296</v>
      </c>
    </row>
    <row r="966" spans="1:11" ht="12.75">
      <c r="A966" s="2">
        <v>1950.1</v>
      </c>
      <c r="B966" s="6">
        <v>19.87</v>
      </c>
      <c r="C966" s="12">
        <v>1.37667</v>
      </c>
      <c r="D966" s="12">
        <v>2.76</v>
      </c>
      <c r="E966" s="12">
        <v>24.6</v>
      </c>
      <c r="F966" s="6">
        <f t="shared" si="72"/>
        <v>1950.7916666665942</v>
      </c>
      <c r="G966" s="6">
        <f>G957*3/12+G969*9/12</f>
        <v>2.5075</v>
      </c>
      <c r="H966" s="6">
        <f t="shared" si="69"/>
        <v>197.22671219512193</v>
      </c>
      <c r="I966" s="6">
        <f t="shared" si="70"/>
        <v>13.664624956097558</v>
      </c>
      <c r="J966" s="6">
        <f t="shared" si="71"/>
        <v>27.395356097560967</v>
      </c>
      <c r="K966" s="6">
        <f t="shared" si="73"/>
        <v>11.66244403910526</v>
      </c>
    </row>
    <row r="967" spans="1:11" ht="12.75">
      <c r="A967" s="2">
        <v>1950.11</v>
      </c>
      <c r="B967" s="6">
        <v>19.83</v>
      </c>
      <c r="C967" s="12">
        <v>1.42333</v>
      </c>
      <c r="D967" s="12">
        <v>2.8</v>
      </c>
      <c r="E967" s="12">
        <v>24.7</v>
      </c>
      <c r="F967" s="6">
        <f t="shared" si="72"/>
        <v>1950.8749999999275</v>
      </c>
      <c r="G967" s="6">
        <f>G957*2/12+G969*10/12</f>
        <v>2.5283333333333333</v>
      </c>
      <c r="H967" s="6">
        <f t="shared" si="69"/>
        <v>196.03279676113357</v>
      </c>
      <c r="I967" s="6">
        <f t="shared" si="70"/>
        <v>14.070567857489877</v>
      </c>
      <c r="J967" s="6">
        <f t="shared" si="71"/>
        <v>27.679870445344122</v>
      </c>
      <c r="K967" s="6">
        <f t="shared" si="73"/>
        <v>11.542173388716295</v>
      </c>
    </row>
    <row r="968" spans="1:11" ht="12.75">
      <c r="A968" s="2">
        <v>1950.12</v>
      </c>
      <c r="B968" s="6">
        <v>19.75</v>
      </c>
      <c r="C968" s="12">
        <v>1.47</v>
      </c>
      <c r="D968" s="12">
        <v>2.84</v>
      </c>
      <c r="E968" s="12">
        <v>25</v>
      </c>
      <c r="F968" s="6">
        <f t="shared" si="72"/>
        <v>1950.9583333332607</v>
      </c>
      <c r="G968" s="6">
        <f>G957*1/12+G969*11/12</f>
        <v>2.549166666666667</v>
      </c>
      <c r="H968" s="6">
        <f t="shared" si="69"/>
        <v>192.89903999999996</v>
      </c>
      <c r="I968" s="6">
        <f t="shared" si="70"/>
        <v>14.357548799999996</v>
      </c>
      <c r="J968" s="6">
        <f t="shared" si="71"/>
        <v>27.738393599999995</v>
      </c>
      <c r="K968" s="6">
        <f t="shared" si="73"/>
        <v>11.30666578889076</v>
      </c>
    </row>
    <row r="969" spans="1:11" ht="12.75">
      <c r="A969" s="2">
        <v>1951.01</v>
      </c>
      <c r="B969" s="6">
        <v>21.21</v>
      </c>
      <c r="C969" s="12">
        <v>1.48667</v>
      </c>
      <c r="D969" s="12">
        <v>2.83667</v>
      </c>
      <c r="E969" s="12">
        <v>25.4</v>
      </c>
      <c r="F969" s="6">
        <f t="shared" si="72"/>
        <v>1951.041666666594</v>
      </c>
      <c r="G969" s="6">
        <v>2.57</v>
      </c>
      <c r="H969" s="6">
        <f t="shared" si="69"/>
        <v>203.89657322834643</v>
      </c>
      <c r="I969" s="6">
        <f t="shared" si="70"/>
        <v>14.291698185826768</v>
      </c>
      <c r="J969" s="6">
        <f t="shared" si="71"/>
        <v>27.269556453543302</v>
      </c>
      <c r="K969" s="6">
        <f t="shared" si="73"/>
        <v>11.895759839437062</v>
      </c>
    </row>
    <row r="970" spans="1:11" ht="12.75">
      <c r="A970" s="2">
        <v>1951.02</v>
      </c>
      <c r="B970" s="6">
        <v>22</v>
      </c>
      <c r="C970" s="12">
        <v>1.50333</v>
      </c>
      <c r="D970" s="12">
        <v>2.83333</v>
      </c>
      <c r="E970" s="12">
        <v>25.7</v>
      </c>
      <c r="F970" s="6">
        <f t="shared" si="72"/>
        <v>1951.1249999999272</v>
      </c>
      <c r="G970" s="6">
        <f>G969*11/12+G981*1/12</f>
        <v>2.5791666666666666</v>
      </c>
      <c r="H970" s="6">
        <f aca="true" t="shared" si="74" ref="H970:H1033">B970*$E$1764/E970</f>
        <v>209.0222568093385</v>
      </c>
      <c r="I970" s="6">
        <f aca="true" t="shared" si="75" ref="I970:I1033">C970*$E$1764/E970</f>
        <v>14.28315587859922</v>
      </c>
      <c r="J970" s="6">
        <f aca="true" t="shared" si="76" ref="J970:J1033">D970*$E$1764/E970</f>
        <v>26.91950140389105</v>
      </c>
      <c r="K970" s="6">
        <f t="shared" si="73"/>
        <v>12.14150737068269</v>
      </c>
    </row>
    <row r="971" spans="1:11" ht="12.75">
      <c r="A971" s="2">
        <v>1951.03</v>
      </c>
      <c r="B971" s="6">
        <v>21.63</v>
      </c>
      <c r="C971" s="12">
        <v>1.52</v>
      </c>
      <c r="D971" s="12">
        <v>2.83</v>
      </c>
      <c r="E971" s="12">
        <v>25.8</v>
      </c>
      <c r="F971" s="6">
        <f aca="true" t="shared" si="77" ref="F971:F1034">F970+1/12</f>
        <v>1951.2083333332605</v>
      </c>
      <c r="G971" s="6">
        <f>G969*10/12+G981*2/12</f>
        <v>2.5883333333333334</v>
      </c>
      <c r="H971" s="6">
        <f t="shared" si="74"/>
        <v>204.71034418604646</v>
      </c>
      <c r="I971" s="6">
        <f t="shared" si="75"/>
        <v>14.385562790697671</v>
      </c>
      <c r="J971" s="6">
        <f t="shared" si="76"/>
        <v>26.783646511627904</v>
      </c>
      <c r="K971" s="6">
        <f t="shared" si="73"/>
        <v>11.841626487283094</v>
      </c>
    </row>
    <row r="972" spans="1:11" ht="12.75">
      <c r="A972" s="2">
        <v>1951.04</v>
      </c>
      <c r="B972" s="6">
        <v>21.92</v>
      </c>
      <c r="C972" s="12">
        <v>1.53333</v>
      </c>
      <c r="D972" s="12">
        <v>2.79333</v>
      </c>
      <c r="E972" s="12">
        <v>25.8</v>
      </c>
      <c r="F972" s="6">
        <f t="shared" si="77"/>
        <v>1951.2916666665938</v>
      </c>
      <c r="G972" s="6">
        <f>G969*9/12+G981*3/12</f>
        <v>2.5975</v>
      </c>
      <c r="H972" s="6">
        <f t="shared" si="74"/>
        <v>207.45495813953488</v>
      </c>
      <c r="I972" s="6">
        <f t="shared" si="75"/>
        <v>14.511720390697674</v>
      </c>
      <c r="J972" s="6">
        <f t="shared" si="76"/>
        <v>26.43659480930232</v>
      </c>
      <c r="K972" s="6">
        <f t="shared" si="73"/>
        <v>11.951097197083955</v>
      </c>
    </row>
    <row r="973" spans="1:11" ht="12.75">
      <c r="A973" s="2">
        <v>1951.05</v>
      </c>
      <c r="B973" s="6">
        <v>21.93</v>
      </c>
      <c r="C973" s="12">
        <v>1.54667</v>
      </c>
      <c r="D973" s="12">
        <v>2.75667</v>
      </c>
      <c r="E973" s="12">
        <v>25.9</v>
      </c>
      <c r="F973" s="6">
        <f t="shared" si="77"/>
        <v>1951.374999999927</v>
      </c>
      <c r="G973" s="6">
        <f>G969*8/12+G981*4/12</f>
        <v>2.6066666666666665</v>
      </c>
      <c r="H973" s="6">
        <f t="shared" si="74"/>
        <v>206.74825019305015</v>
      </c>
      <c r="I973" s="6">
        <f t="shared" si="75"/>
        <v>14.581455363706562</v>
      </c>
      <c r="J973" s="6">
        <f t="shared" si="76"/>
        <v>25.988905556756755</v>
      </c>
      <c r="K973" s="6">
        <f t="shared" si="73"/>
        <v>11.863875406269171</v>
      </c>
    </row>
    <row r="974" spans="1:11" ht="12.75">
      <c r="A974" s="2">
        <v>1951.06</v>
      </c>
      <c r="B974" s="6">
        <v>21.55</v>
      </c>
      <c r="C974" s="12">
        <v>1.56</v>
      </c>
      <c r="D974" s="12">
        <v>2.72</v>
      </c>
      <c r="E974" s="12">
        <v>25.9</v>
      </c>
      <c r="F974" s="6">
        <f t="shared" si="77"/>
        <v>1951.4583333332603</v>
      </c>
      <c r="G974" s="6">
        <f>G969*7/12+G981*5/12</f>
        <v>2.6158333333333332</v>
      </c>
      <c r="H974" s="6">
        <f t="shared" si="74"/>
        <v>203.16574517374514</v>
      </c>
      <c r="I974" s="6">
        <f t="shared" si="75"/>
        <v>14.707125868725868</v>
      </c>
      <c r="J974" s="6">
        <f t="shared" si="76"/>
        <v>25.64319382239382</v>
      </c>
      <c r="K974" s="6">
        <f t="shared" si="73"/>
        <v>11.615664857025171</v>
      </c>
    </row>
    <row r="975" spans="1:11" ht="12.75">
      <c r="A975" s="2">
        <v>1951.07</v>
      </c>
      <c r="B975" s="6">
        <v>21.93</v>
      </c>
      <c r="C975" s="12">
        <v>1.54667</v>
      </c>
      <c r="D975" s="12">
        <v>2.65</v>
      </c>
      <c r="E975" s="12">
        <v>25.9</v>
      </c>
      <c r="F975" s="6">
        <f t="shared" si="77"/>
        <v>1951.5416666665935</v>
      </c>
      <c r="G975" s="6">
        <f>G969*6/12+G981*6/12</f>
        <v>2.625</v>
      </c>
      <c r="H975" s="6">
        <f t="shared" si="74"/>
        <v>206.74825019305015</v>
      </c>
      <c r="I975" s="6">
        <f t="shared" si="75"/>
        <v>14.581455363706562</v>
      </c>
      <c r="J975" s="6">
        <f t="shared" si="76"/>
        <v>24.983258687258683</v>
      </c>
      <c r="K975" s="6">
        <f t="shared" si="73"/>
        <v>11.778190092457802</v>
      </c>
    </row>
    <row r="976" spans="1:11" ht="12.75">
      <c r="A976" s="2">
        <v>1951.08</v>
      </c>
      <c r="B976" s="6">
        <v>22.89</v>
      </c>
      <c r="C976" s="12">
        <v>1.53333</v>
      </c>
      <c r="D976" s="12">
        <v>2.58</v>
      </c>
      <c r="E976" s="12">
        <v>25.9</v>
      </c>
      <c r="F976" s="6">
        <f t="shared" si="77"/>
        <v>1951.6249999999268</v>
      </c>
      <c r="G976" s="6">
        <f>G969*5/12+G981*7/12</f>
        <v>2.6341666666666668</v>
      </c>
      <c r="H976" s="6">
        <f t="shared" si="74"/>
        <v>215.79878918918916</v>
      </c>
      <c r="I976" s="6">
        <f t="shared" si="75"/>
        <v>14.455690582239383</v>
      </c>
      <c r="J976" s="6">
        <f t="shared" si="76"/>
        <v>24.32332355212355</v>
      </c>
      <c r="K976" s="6">
        <f t="shared" si="73"/>
        <v>12.256989084145141</v>
      </c>
    </row>
    <row r="977" spans="1:11" ht="12.75">
      <c r="A977" s="2">
        <v>1951.09</v>
      </c>
      <c r="B977" s="6">
        <v>23.48</v>
      </c>
      <c r="C977" s="12">
        <v>1.52</v>
      </c>
      <c r="D977" s="12">
        <v>2.51</v>
      </c>
      <c r="E977" s="12">
        <v>26.1</v>
      </c>
      <c r="F977" s="6">
        <f t="shared" si="77"/>
        <v>1951.70833333326</v>
      </c>
      <c r="G977" s="6">
        <f>G969*4/12+G981*8/12</f>
        <v>2.6433333333333335</v>
      </c>
      <c r="H977" s="6">
        <f t="shared" si="74"/>
        <v>219.66484597701145</v>
      </c>
      <c r="I977" s="6">
        <f t="shared" si="75"/>
        <v>14.22021149425287</v>
      </c>
      <c r="J977" s="6">
        <f t="shared" si="76"/>
        <v>23.482059770114937</v>
      </c>
      <c r="K977" s="6">
        <f t="shared" si="73"/>
        <v>12.444953157150037</v>
      </c>
    </row>
    <row r="978" spans="1:11" ht="12.75">
      <c r="A978" s="2">
        <v>1951.1</v>
      </c>
      <c r="B978" s="6">
        <v>23.36</v>
      </c>
      <c r="C978" s="12">
        <v>1.48333</v>
      </c>
      <c r="D978" s="12">
        <v>2.48667</v>
      </c>
      <c r="E978" s="12">
        <v>26.2</v>
      </c>
      <c r="F978" s="6">
        <f t="shared" si="77"/>
        <v>1951.7916666665933</v>
      </c>
      <c r="G978" s="6">
        <f>G969*3/12+G981*9/12</f>
        <v>2.6525000000000003</v>
      </c>
      <c r="H978" s="6">
        <f t="shared" si="74"/>
        <v>217.7080671755725</v>
      </c>
      <c r="I978" s="6">
        <f t="shared" si="75"/>
        <v>13.824182674809158</v>
      </c>
      <c r="J978" s="6">
        <f t="shared" si="76"/>
        <v>23.17500511145038</v>
      </c>
      <c r="K978" s="6">
        <f aca="true" t="shared" si="78" ref="K978:K1041">H978/AVERAGE(J858:J977)</f>
        <v>12.30945790411869</v>
      </c>
    </row>
    <row r="979" spans="1:11" ht="12.75">
      <c r="A979" s="2">
        <v>1951.11</v>
      </c>
      <c r="B979" s="6">
        <v>22.71</v>
      </c>
      <c r="C979" s="12">
        <v>1.44667</v>
      </c>
      <c r="D979" s="12">
        <v>2.46333</v>
      </c>
      <c r="E979" s="12">
        <v>26.4</v>
      </c>
      <c r="F979" s="6">
        <f t="shared" si="77"/>
        <v>1951.8749999999266</v>
      </c>
      <c r="G979" s="6">
        <f>G969*2/12+G981*10/12</f>
        <v>2.6616666666666666</v>
      </c>
      <c r="H979" s="6">
        <f t="shared" si="74"/>
        <v>210.04685454545452</v>
      </c>
      <c r="I979" s="6">
        <f t="shared" si="75"/>
        <v>13.380382345454542</v>
      </c>
      <c r="J979" s="6">
        <f t="shared" si="76"/>
        <v>22.783563109090906</v>
      </c>
      <c r="K979" s="6">
        <f t="shared" si="78"/>
        <v>11.852030617771042</v>
      </c>
    </row>
    <row r="980" spans="1:11" ht="12.75">
      <c r="A980" s="2">
        <v>1951.12</v>
      </c>
      <c r="B980" s="6">
        <v>23.41</v>
      </c>
      <c r="C980" s="12">
        <v>1.41</v>
      </c>
      <c r="D980" s="12">
        <v>2.44</v>
      </c>
      <c r="E980" s="12">
        <v>26.5</v>
      </c>
      <c r="F980" s="6">
        <f t="shared" si="77"/>
        <v>1951.9583333332598</v>
      </c>
      <c r="G980" s="6">
        <f>G969*1/12+G981*11/12</f>
        <v>2.6708333333333334</v>
      </c>
      <c r="H980" s="6">
        <f t="shared" si="74"/>
        <v>215.70415698113206</v>
      </c>
      <c r="I980" s="6">
        <f t="shared" si="75"/>
        <v>12.992006037735846</v>
      </c>
      <c r="J980" s="6">
        <f t="shared" si="76"/>
        <v>22.482620377358487</v>
      </c>
      <c r="K980" s="6">
        <f t="shared" si="78"/>
        <v>12.147072568106779</v>
      </c>
    </row>
    <row r="981" spans="1:11" ht="12.75">
      <c r="A981" s="2">
        <v>1952.01</v>
      </c>
      <c r="B981" s="6">
        <v>24.19</v>
      </c>
      <c r="C981" s="12">
        <v>1.41333</v>
      </c>
      <c r="D981" s="12">
        <v>2.42667</v>
      </c>
      <c r="E981" s="12">
        <v>26.5</v>
      </c>
      <c r="F981" s="6">
        <f t="shared" si="77"/>
        <v>1952.041666666593</v>
      </c>
      <c r="G981" s="6">
        <v>2.68</v>
      </c>
      <c r="H981" s="6">
        <f t="shared" si="74"/>
        <v>222.89122415094337</v>
      </c>
      <c r="I981" s="6">
        <f t="shared" si="75"/>
        <v>13.022689286037734</v>
      </c>
      <c r="J981" s="6">
        <f t="shared" si="76"/>
        <v>22.35979524226415</v>
      </c>
      <c r="K981" s="6">
        <f t="shared" si="78"/>
        <v>12.527059748172295</v>
      </c>
    </row>
    <row r="982" spans="1:11" ht="12.75">
      <c r="A982" s="2">
        <v>1952.02</v>
      </c>
      <c r="B982" s="6">
        <v>23.75</v>
      </c>
      <c r="C982" s="12">
        <v>1.41667</v>
      </c>
      <c r="D982" s="12">
        <v>2.41333</v>
      </c>
      <c r="E982" s="12">
        <v>26.3</v>
      </c>
      <c r="F982" s="6">
        <f t="shared" si="77"/>
        <v>1952.1249999999263</v>
      </c>
      <c r="G982" s="6">
        <f>G981*11/12+G993*1/12</f>
        <v>2.6925</v>
      </c>
      <c r="H982" s="6">
        <f t="shared" si="74"/>
        <v>220.50114068441061</v>
      </c>
      <c r="I982" s="6">
        <f t="shared" si="75"/>
        <v>13.15273056730038</v>
      </c>
      <c r="J982" s="6">
        <f t="shared" si="76"/>
        <v>22.405979698859316</v>
      </c>
      <c r="K982" s="6">
        <f t="shared" si="78"/>
        <v>12.36411935046109</v>
      </c>
    </row>
    <row r="983" spans="1:11" ht="12.75">
      <c r="A983" s="2">
        <v>1952.03</v>
      </c>
      <c r="B983" s="6">
        <v>23.81</v>
      </c>
      <c r="C983" s="12">
        <v>1.42</v>
      </c>
      <c r="D983" s="12">
        <v>2.4</v>
      </c>
      <c r="E983" s="12">
        <v>26.3</v>
      </c>
      <c r="F983" s="6">
        <f t="shared" si="77"/>
        <v>1952.2083333332596</v>
      </c>
      <c r="G983" s="6">
        <f>G981*10/12+G993*2/12</f>
        <v>2.705</v>
      </c>
      <c r="H983" s="6">
        <f t="shared" si="74"/>
        <v>221.05819619771856</v>
      </c>
      <c r="I983" s="6">
        <f t="shared" si="75"/>
        <v>13.183647148288971</v>
      </c>
      <c r="J983" s="6">
        <f t="shared" si="76"/>
        <v>22.282220532319386</v>
      </c>
      <c r="K983" s="6">
        <f t="shared" si="78"/>
        <v>12.36233908739036</v>
      </c>
    </row>
    <row r="984" spans="1:11" ht="12.75">
      <c r="A984" s="2">
        <v>1952.04</v>
      </c>
      <c r="B984" s="6">
        <v>23.74</v>
      </c>
      <c r="C984" s="12">
        <v>1.43</v>
      </c>
      <c r="D984" s="12">
        <v>2.38</v>
      </c>
      <c r="E984" s="12">
        <v>26.4</v>
      </c>
      <c r="F984" s="6">
        <f t="shared" si="77"/>
        <v>1952.2916666665928</v>
      </c>
      <c r="G984" s="6">
        <f>G981*9/12+G993*3/12</f>
        <v>2.7175000000000002</v>
      </c>
      <c r="H984" s="6">
        <f t="shared" si="74"/>
        <v>219.57341818181814</v>
      </c>
      <c r="I984" s="6">
        <f t="shared" si="75"/>
        <v>13.226199999999999</v>
      </c>
      <c r="J984" s="6">
        <f t="shared" si="76"/>
        <v>22.01283636363636</v>
      </c>
      <c r="K984" s="6">
        <f t="shared" si="78"/>
        <v>12.242728683266874</v>
      </c>
    </row>
    <row r="985" spans="1:11" ht="12.75">
      <c r="A985" s="2">
        <v>1952.05</v>
      </c>
      <c r="B985" s="6">
        <v>23.73</v>
      </c>
      <c r="C985" s="12">
        <v>1.44</v>
      </c>
      <c r="D985" s="12">
        <v>2.36</v>
      </c>
      <c r="E985" s="12">
        <v>26.4</v>
      </c>
      <c r="F985" s="6">
        <f t="shared" si="77"/>
        <v>1952.374999999926</v>
      </c>
      <c r="G985" s="6">
        <f>G981*8/12+G993*4/12</f>
        <v>2.7300000000000004</v>
      </c>
      <c r="H985" s="6">
        <f t="shared" si="74"/>
        <v>219.48092727272726</v>
      </c>
      <c r="I985" s="6">
        <f t="shared" si="75"/>
        <v>13.318690909090906</v>
      </c>
      <c r="J985" s="6">
        <f t="shared" si="76"/>
        <v>21.827854545454542</v>
      </c>
      <c r="K985" s="6">
        <f t="shared" si="78"/>
        <v>12.200478761945831</v>
      </c>
    </row>
    <row r="986" spans="1:11" ht="12.75">
      <c r="A986" s="2">
        <v>1952.06</v>
      </c>
      <c r="B986" s="6">
        <v>24.38</v>
      </c>
      <c r="C986" s="12">
        <v>1.45</v>
      </c>
      <c r="D986" s="12">
        <v>2.34</v>
      </c>
      <c r="E986" s="12">
        <v>26.5</v>
      </c>
      <c r="F986" s="6">
        <f t="shared" si="77"/>
        <v>1952.4583333332594</v>
      </c>
      <c r="G986" s="6">
        <f>G981*7/12+G993*5/12</f>
        <v>2.7425</v>
      </c>
      <c r="H986" s="6">
        <f t="shared" si="74"/>
        <v>224.64191999999997</v>
      </c>
      <c r="I986" s="6">
        <f t="shared" si="75"/>
        <v>13.360573584905659</v>
      </c>
      <c r="J986" s="6">
        <f t="shared" si="76"/>
        <v>21.56120150943396</v>
      </c>
      <c r="K986" s="6">
        <f t="shared" si="78"/>
        <v>12.447881581789364</v>
      </c>
    </row>
    <row r="987" spans="1:11" ht="12.75">
      <c r="A987" s="2">
        <v>1952.07</v>
      </c>
      <c r="B987" s="6">
        <v>25.08</v>
      </c>
      <c r="C987" s="12">
        <v>1.45</v>
      </c>
      <c r="D987" s="12">
        <v>2.34667</v>
      </c>
      <c r="E987" s="12">
        <v>26.7</v>
      </c>
      <c r="F987" s="6">
        <f t="shared" si="77"/>
        <v>1952.5416666665926</v>
      </c>
      <c r="G987" s="6">
        <f>G981*6/12+G993*6/12</f>
        <v>2.755</v>
      </c>
      <c r="H987" s="6">
        <f t="shared" si="74"/>
        <v>229.36082696629208</v>
      </c>
      <c r="I987" s="6">
        <f t="shared" si="75"/>
        <v>13.26049438202247</v>
      </c>
      <c r="J987" s="6">
        <f t="shared" si="76"/>
        <v>21.460692656179774</v>
      </c>
      <c r="K987" s="6">
        <f t="shared" si="78"/>
        <v>12.669112889622474</v>
      </c>
    </row>
    <row r="988" spans="1:11" ht="12.75">
      <c r="A988" s="2">
        <v>1952.08</v>
      </c>
      <c r="B988" s="6">
        <v>25.18</v>
      </c>
      <c r="C988" s="12">
        <v>1.45</v>
      </c>
      <c r="D988" s="12">
        <v>2.35333</v>
      </c>
      <c r="E988" s="12">
        <v>26.7</v>
      </c>
      <c r="F988" s="6">
        <f t="shared" si="77"/>
        <v>1952.6249999999259</v>
      </c>
      <c r="G988" s="6">
        <f>G981*5/12+G993*7/12</f>
        <v>2.7675</v>
      </c>
      <c r="H988" s="6">
        <f t="shared" si="74"/>
        <v>230.2753438202247</v>
      </c>
      <c r="I988" s="6">
        <f t="shared" si="75"/>
        <v>13.26049438202247</v>
      </c>
      <c r="J988" s="6">
        <f t="shared" si="76"/>
        <v>21.521599478651684</v>
      </c>
      <c r="K988" s="6">
        <f t="shared" si="78"/>
        <v>12.67837823632862</v>
      </c>
    </row>
    <row r="989" spans="1:11" ht="12.75">
      <c r="A989" s="2">
        <v>1952.09</v>
      </c>
      <c r="B989" s="6">
        <v>24.78</v>
      </c>
      <c r="C989" s="12">
        <v>1.45</v>
      </c>
      <c r="D989" s="12">
        <v>2.36</v>
      </c>
      <c r="E989" s="12">
        <v>26.7</v>
      </c>
      <c r="F989" s="6">
        <f t="shared" si="77"/>
        <v>1952.7083333332591</v>
      </c>
      <c r="G989" s="6">
        <f>G981*4/12+G993*8/12</f>
        <v>2.7800000000000002</v>
      </c>
      <c r="H989" s="6">
        <f t="shared" si="74"/>
        <v>226.61727640449433</v>
      </c>
      <c r="I989" s="6">
        <f t="shared" si="75"/>
        <v>13.26049438202247</v>
      </c>
      <c r="J989" s="6">
        <f t="shared" si="76"/>
        <v>21.582597752808987</v>
      </c>
      <c r="K989" s="6">
        <f t="shared" si="78"/>
        <v>12.434678020425501</v>
      </c>
    </row>
    <row r="990" spans="1:11" ht="12.75">
      <c r="A990" s="2">
        <v>1952.1</v>
      </c>
      <c r="B990" s="6">
        <v>24.26</v>
      </c>
      <c r="C990" s="12">
        <v>1.43667</v>
      </c>
      <c r="D990" s="12">
        <v>2.37333</v>
      </c>
      <c r="E990" s="12">
        <v>26.7</v>
      </c>
      <c r="F990" s="6">
        <f t="shared" si="77"/>
        <v>1952.7916666665924</v>
      </c>
      <c r="G990" s="6">
        <f>G981*3/12+G993*9/12</f>
        <v>2.7925</v>
      </c>
      <c r="H990" s="6">
        <f t="shared" si="74"/>
        <v>221.86178876404495</v>
      </c>
      <c r="I990" s="6">
        <f t="shared" si="75"/>
        <v>13.138589285393255</v>
      </c>
      <c r="J990" s="6">
        <f t="shared" si="76"/>
        <v>21.7045028494382</v>
      </c>
      <c r="K990" s="6">
        <f t="shared" si="78"/>
        <v>12.131183558686871</v>
      </c>
    </row>
    <row r="991" spans="1:11" ht="12.75">
      <c r="A991" s="2">
        <v>1952.11</v>
      </c>
      <c r="B991" s="6">
        <v>25.03</v>
      </c>
      <c r="C991" s="12">
        <v>1.42333</v>
      </c>
      <c r="D991" s="12">
        <v>2.38667</v>
      </c>
      <c r="E991" s="12">
        <v>26.7</v>
      </c>
      <c r="F991" s="6">
        <f t="shared" si="77"/>
        <v>1952.8749999999256</v>
      </c>
      <c r="G991" s="6">
        <f>G981*2/12+G993*10/12</f>
        <v>2.805</v>
      </c>
      <c r="H991" s="6">
        <f t="shared" si="74"/>
        <v>228.90356853932585</v>
      </c>
      <c r="I991" s="6">
        <f t="shared" si="75"/>
        <v>13.01659273707865</v>
      </c>
      <c r="J991" s="6">
        <f t="shared" si="76"/>
        <v>21.826499397752805</v>
      </c>
      <c r="K991" s="6">
        <f t="shared" si="78"/>
        <v>12.47346976551531</v>
      </c>
    </row>
    <row r="992" spans="1:11" ht="12.75">
      <c r="A992" s="2">
        <v>1952.12</v>
      </c>
      <c r="B992" s="6">
        <v>26.04</v>
      </c>
      <c r="C992" s="12">
        <v>1.41</v>
      </c>
      <c r="D992" s="12">
        <v>2.4</v>
      </c>
      <c r="E992" s="12">
        <v>26.7</v>
      </c>
      <c r="F992" s="6">
        <f t="shared" si="77"/>
        <v>1952.958333333259</v>
      </c>
      <c r="G992" s="6">
        <f>G981*1/12+G993*11/12</f>
        <v>2.8175</v>
      </c>
      <c r="H992" s="6">
        <f t="shared" si="74"/>
        <v>238.1401887640449</v>
      </c>
      <c r="I992" s="6">
        <f t="shared" si="75"/>
        <v>12.894687640449437</v>
      </c>
      <c r="J992" s="6">
        <f t="shared" si="76"/>
        <v>21.948404494382018</v>
      </c>
      <c r="K992" s="6">
        <f t="shared" si="78"/>
        <v>12.93396430616137</v>
      </c>
    </row>
    <row r="993" spans="1:11" ht="12.75">
      <c r="A993" s="2">
        <v>1953.01</v>
      </c>
      <c r="B993" s="6">
        <v>26.18</v>
      </c>
      <c r="C993" s="12">
        <v>1.41</v>
      </c>
      <c r="D993" s="12">
        <v>2.41</v>
      </c>
      <c r="E993" s="12">
        <v>26.6</v>
      </c>
      <c r="F993" s="6">
        <f t="shared" si="77"/>
        <v>1953.0416666665922</v>
      </c>
      <c r="G993" s="6">
        <v>2.83</v>
      </c>
      <c r="H993" s="6">
        <f t="shared" si="74"/>
        <v>240.32058947368418</v>
      </c>
      <c r="I993" s="6">
        <f t="shared" si="75"/>
        <v>12.943163909774434</v>
      </c>
      <c r="J993" s="6">
        <f t="shared" si="76"/>
        <v>22.122712781954885</v>
      </c>
      <c r="K993" s="6">
        <f t="shared" si="78"/>
        <v>13.010773447995183</v>
      </c>
    </row>
    <row r="994" spans="1:11" ht="12.75">
      <c r="A994" s="2">
        <v>1953.02</v>
      </c>
      <c r="B994" s="6">
        <v>25.86</v>
      </c>
      <c r="C994" s="12">
        <v>1.41</v>
      </c>
      <c r="D994" s="12">
        <v>2.42</v>
      </c>
      <c r="E994" s="12">
        <v>26.5</v>
      </c>
      <c r="F994" s="6">
        <f t="shared" si="77"/>
        <v>1953.1249999999254</v>
      </c>
      <c r="G994" s="6">
        <v>2.8008333333333333</v>
      </c>
      <c r="H994" s="6">
        <f t="shared" si="74"/>
        <v>238.27891924528296</v>
      </c>
      <c r="I994" s="6">
        <f t="shared" si="75"/>
        <v>12.992006037735846</v>
      </c>
      <c r="J994" s="6">
        <f t="shared" si="76"/>
        <v>22.29833660377358</v>
      </c>
      <c r="K994" s="6">
        <f t="shared" si="78"/>
        <v>12.8593468806879</v>
      </c>
    </row>
    <row r="995" spans="1:11" ht="12.75">
      <c r="A995" s="2">
        <v>1953.03</v>
      </c>
      <c r="B995" s="6">
        <v>25.99</v>
      </c>
      <c r="C995" s="12">
        <v>1.41</v>
      </c>
      <c r="D995" s="12">
        <v>2.43</v>
      </c>
      <c r="E995" s="12">
        <v>26.6</v>
      </c>
      <c r="F995" s="6">
        <f t="shared" si="77"/>
        <v>1953.2083333332587</v>
      </c>
      <c r="G995" s="6">
        <v>2.7716666666666665</v>
      </c>
      <c r="H995" s="6">
        <f t="shared" si="74"/>
        <v>238.57647518796986</v>
      </c>
      <c r="I995" s="6">
        <f t="shared" si="75"/>
        <v>12.943163909774434</v>
      </c>
      <c r="J995" s="6">
        <f t="shared" si="76"/>
        <v>22.306303759398492</v>
      </c>
      <c r="K995" s="6">
        <f t="shared" si="78"/>
        <v>12.834819340092494</v>
      </c>
    </row>
    <row r="996" spans="1:11" ht="12.75">
      <c r="A996" s="2">
        <v>1953.04</v>
      </c>
      <c r="B996" s="6">
        <v>24.71</v>
      </c>
      <c r="C996" s="12">
        <v>1.41333</v>
      </c>
      <c r="D996" s="12">
        <v>2.45667</v>
      </c>
      <c r="E996" s="12">
        <v>26.6</v>
      </c>
      <c r="F996" s="6">
        <f t="shared" si="77"/>
        <v>1953.291666666592</v>
      </c>
      <c r="G996" s="6">
        <v>2.83</v>
      </c>
      <c r="H996" s="6">
        <f t="shared" si="74"/>
        <v>226.8266526315789</v>
      </c>
      <c r="I996" s="6">
        <f t="shared" si="75"/>
        <v>12.973731807518794</v>
      </c>
      <c r="J996" s="6">
        <f t="shared" si="76"/>
        <v>22.55112232781954</v>
      </c>
      <c r="K996" s="6">
        <f t="shared" si="78"/>
        <v>12.163901454006803</v>
      </c>
    </row>
    <row r="997" spans="1:11" ht="12.75">
      <c r="A997" s="2">
        <v>1953.05</v>
      </c>
      <c r="B997" s="6">
        <v>24.84</v>
      </c>
      <c r="C997" s="12">
        <v>1.41667</v>
      </c>
      <c r="D997" s="12">
        <v>2.48333</v>
      </c>
      <c r="E997" s="12">
        <v>26.7</v>
      </c>
      <c r="F997" s="6">
        <f t="shared" si="77"/>
        <v>1953.3749999999252</v>
      </c>
      <c r="G997" s="6">
        <v>3.05</v>
      </c>
      <c r="H997" s="6">
        <f t="shared" si="74"/>
        <v>227.1659865168539</v>
      </c>
      <c r="I997" s="6">
        <f t="shared" si="75"/>
        <v>12.955685914606741</v>
      </c>
      <c r="J997" s="6">
        <f t="shared" si="76"/>
        <v>22.71047138876404</v>
      </c>
      <c r="K997" s="6">
        <f t="shared" si="78"/>
        <v>12.141970791867784</v>
      </c>
    </row>
    <row r="998" spans="1:11" ht="12.75">
      <c r="A998" s="2">
        <v>1953.06</v>
      </c>
      <c r="B998" s="6">
        <v>23.95</v>
      </c>
      <c r="C998" s="12">
        <v>1.42</v>
      </c>
      <c r="D998" s="12">
        <v>2.51</v>
      </c>
      <c r="E998" s="12">
        <v>26.8</v>
      </c>
      <c r="F998" s="6">
        <f t="shared" si="77"/>
        <v>1953.4583333332585</v>
      </c>
      <c r="G998" s="6">
        <v>3.11</v>
      </c>
      <c r="H998" s="6">
        <f t="shared" si="74"/>
        <v>218.20952238805967</v>
      </c>
      <c r="I998" s="6">
        <f t="shared" si="75"/>
        <v>12.93768358208955</v>
      </c>
      <c r="J998" s="6">
        <f t="shared" si="76"/>
        <v>22.868722388059695</v>
      </c>
      <c r="K998" s="6">
        <f t="shared" si="78"/>
        <v>11.624407885470086</v>
      </c>
    </row>
    <row r="999" spans="1:11" ht="12.75">
      <c r="A999" s="2">
        <v>1953.07</v>
      </c>
      <c r="B999" s="6">
        <v>24.29</v>
      </c>
      <c r="C999" s="12">
        <v>1.42</v>
      </c>
      <c r="D999" s="12">
        <v>2.52333</v>
      </c>
      <c r="E999" s="12">
        <v>26.8</v>
      </c>
      <c r="F999" s="6">
        <f t="shared" si="77"/>
        <v>1953.5416666665917</v>
      </c>
      <c r="G999" s="6">
        <v>2.93</v>
      </c>
      <c r="H999" s="6">
        <f t="shared" si="74"/>
        <v>221.30727761194024</v>
      </c>
      <c r="I999" s="6">
        <f t="shared" si="75"/>
        <v>12.93768358208955</v>
      </c>
      <c r="J999" s="6">
        <f t="shared" si="76"/>
        <v>22.99017261492537</v>
      </c>
      <c r="K999" s="6">
        <f t="shared" si="78"/>
        <v>11.750201645310002</v>
      </c>
    </row>
    <row r="1000" spans="1:11" ht="12.75">
      <c r="A1000" s="2">
        <v>1953.08</v>
      </c>
      <c r="B1000" s="6">
        <v>24.39</v>
      </c>
      <c r="C1000" s="12">
        <v>1.42</v>
      </c>
      <c r="D1000" s="12">
        <v>2.53667</v>
      </c>
      <c r="E1000" s="12">
        <v>26.9</v>
      </c>
      <c r="F1000" s="6">
        <f t="shared" si="77"/>
        <v>1953.624999999925</v>
      </c>
      <c r="G1000" s="6">
        <v>2.95</v>
      </c>
      <c r="H1000" s="6">
        <f t="shared" si="74"/>
        <v>221.3922914498141</v>
      </c>
      <c r="I1000" s="6">
        <f t="shared" si="75"/>
        <v>12.889588104089217</v>
      </c>
      <c r="J1000" s="6">
        <f t="shared" si="76"/>
        <v>23.0257968</v>
      </c>
      <c r="K1000" s="6">
        <f t="shared" si="78"/>
        <v>11.715076201734005</v>
      </c>
    </row>
    <row r="1001" spans="1:11" ht="12.75">
      <c r="A1001" s="2">
        <v>1953.09</v>
      </c>
      <c r="B1001" s="6">
        <v>23.27</v>
      </c>
      <c r="C1001" s="12">
        <v>1.42</v>
      </c>
      <c r="D1001" s="12">
        <v>2.55</v>
      </c>
      <c r="E1001" s="12">
        <v>26.9</v>
      </c>
      <c r="F1001" s="6">
        <f t="shared" si="77"/>
        <v>1953.7083333332582</v>
      </c>
      <c r="G1001" s="6">
        <v>2.87</v>
      </c>
      <c r="H1001" s="6">
        <f t="shared" si="74"/>
        <v>211.22585576208175</v>
      </c>
      <c r="I1001" s="6">
        <f t="shared" si="75"/>
        <v>12.889588104089217</v>
      </c>
      <c r="J1001" s="6">
        <f t="shared" si="76"/>
        <v>23.14679553903345</v>
      </c>
      <c r="K1001" s="6">
        <f t="shared" si="78"/>
        <v>11.13934935726292</v>
      </c>
    </row>
    <row r="1002" spans="1:11" ht="12.75">
      <c r="A1002" s="2">
        <v>1953.1</v>
      </c>
      <c r="B1002" s="6">
        <v>23.97</v>
      </c>
      <c r="C1002" s="12">
        <v>1.43</v>
      </c>
      <c r="D1002" s="12">
        <v>2.53667</v>
      </c>
      <c r="E1002" s="12">
        <v>27</v>
      </c>
      <c r="F1002" s="6">
        <f t="shared" si="77"/>
        <v>1953.7916666665915</v>
      </c>
      <c r="G1002" s="6">
        <v>2.66</v>
      </c>
      <c r="H1002" s="6">
        <f t="shared" si="74"/>
        <v>216.7740266666666</v>
      </c>
      <c r="I1002" s="6">
        <f t="shared" si="75"/>
        <v>12.932284444444441</v>
      </c>
      <c r="J1002" s="6">
        <f t="shared" si="76"/>
        <v>22.940516071111105</v>
      </c>
      <c r="K1002" s="6">
        <f t="shared" si="78"/>
        <v>11.391934765421412</v>
      </c>
    </row>
    <row r="1003" spans="1:11" ht="12.75">
      <c r="A1003" s="2">
        <v>1953.11</v>
      </c>
      <c r="B1003" s="6">
        <v>24.5</v>
      </c>
      <c r="C1003" s="12">
        <v>1.44</v>
      </c>
      <c r="D1003" s="12">
        <v>2.52333</v>
      </c>
      <c r="E1003" s="12">
        <v>26.9</v>
      </c>
      <c r="F1003" s="6">
        <f t="shared" si="77"/>
        <v>1953.8749999999247</v>
      </c>
      <c r="G1003" s="6">
        <v>2.68</v>
      </c>
      <c r="H1003" s="6">
        <f t="shared" si="74"/>
        <v>222.39078066914496</v>
      </c>
      <c r="I1003" s="6">
        <f t="shared" si="75"/>
        <v>13.07113159851301</v>
      </c>
      <c r="J1003" s="6">
        <f t="shared" si="76"/>
        <v>22.904707289219328</v>
      </c>
      <c r="K1003" s="6">
        <f t="shared" si="78"/>
        <v>11.64407026850577</v>
      </c>
    </row>
    <row r="1004" spans="1:11" ht="12.75">
      <c r="A1004" s="2">
        <v>1953.12</v>
      </c>
      <c r="B1004" s="6">
        <v>24.83</v>
      </c>
      <c r="C1004" s="12">
        <v>1.45</v>
      </c>
      <c r="D1004" s="12">
        <v>2.51</v>
      </c>
      <c r="E1004" s="12">
        <v>26.9</v>
      </c>
      <c r="F1004" s="6">
        <f t="shared" si="77"/>
        <v>1953.958333333258</v>
      </c>
      <c r="G1004" s="6">
        <v>2.59</v>
      </c>
      <c r="H1004" s="6">
        <f t="shared" si="74"/>
        <v>225.3862483271375</v>
      </c>
      <c r="I1004" s="6">
        <f t="shared" si="75"/>
        <v>13.161903345724905</v>
      </c>
      <c r="J1004" s="6">
        <f t="shared" si="76"/>
        <v>22.78370855018587</v>
      </c>
      <c r="K1004" s="6">
        <f t="shared" si="78"/>
        <v>11.754449184027292</v>
      </c>
    </row>
    <row r="1005" spans="1:11" ht="12.75">
      <c r="A1005" s="2">
        <v>1954.01</v>
      </c>
      <c r="B1005" s="6">
        <v>25.46</v>
      </c>
      <c r="C1005" s="12">
        <v>1.45667</v>
      </c>
      <c r="D1005" s="12">
        <v>2.52333</v>
      </c>
      <c r="E1005" s="12">
        <v>26.9</v>
      </c>
      <c r="F1005" s="6">
        <f t="shared" si="77"/>
        <v>1954.0416666665913</v>
      </c>
      <c r="G1005" s="6">
        <v>2.48</v>
      </c>
      <c r="H1005" s="6">
        <f t="shared" si="74"/>
        <v>231.10486840148695</v>
      </c>
      <c r="I1005" s="6">
        <f t="shared" si="75"/>
        <v>13.22244810111524</v>
      </c>
      <c r="J1005" s="6">
        <f t="shared" si="76"/>
        <v>22.904707289219328</v>
      </c>
      <c r="K1005" s="6">
        <f t="shared" si="78"/>
        <v>12.002650554927824</v>
      </c>
    </row>
    <row r="1006" spans="1:11" ht="12.75">
      <c r="A1006" s="2">
        <v>1954.02</v>
      </c>
      <c r="B1006" s="6">
        <v>26.02</v>
      </c>
      <c r="C1006" s="12">
        <v>1.46333</v>
      </c>
      <c r="D1006" s="12">
        <v>2.53667</v>
      </c>
      <c r="E1006" s="12">
        <v>26.9</v>
      </c>
      <c r="F1006" s="6">
        <f t="shared" si="77"/>
        <v>1954.1249999999245</v>
      </c>
      <c r="G1006" s="6">
        <v>2.47</v>
      </c>
      <c r="H1006" s="6">
        <f t="shared" si="74"/>
        <v>236.1880862453531</v>
      </c>
      <c r="I1006" s="6">
        <f t="shared" si="75"/>
        <v>13.282902084758364</v>
      </c>
      <c r="J1006" s="6">
        <f t="shared" si="76"/>
        <v>23.0257968</v>
      </c>
      <c r="K1006" s="6">
        <f t="shared" si="78"/>
        <v>12.215052485432834</v>
      </c>
    </row>
    <row r="1007" spans="1:11" ht="12.75">
      <c r="A1007" s="2">
        <v>1954.03</v>
      </c>
      <c r="B1007" s="6">
        <v>26.57</v>
      </c>
      <c r="C1007" s="12">
        <v>1.47</v>
      </c>
      <c r="D1007" s="12">
        <v>2.55</v>
      </c>
      <c r="E1007" s="12">
        <v>26.9</v>
      </c>
      <c r="F1007" s="6">
        <f t="shared" si="77"/>
        <v>1954.2083333332578</v>
      </c>
      <c r="G1007" s="6">
        <v>2.37</v>
      </c>
      <c r="H1007" s="6">
        <f t="shared" si="74"/>
        <v>241.18053234200738</v>
      </c>
      <c r="I1007" s="6">
        <f t="shared" si="75"/>
        <v>13.343446840148697</v>
      </c>
      <c r="J1007" s="6">
        <f t="shared" si="76"/>
        <v>23.14679553903345</v>
      </c>
      <c r="K1007" s="6">
        <f t="shared" si="78"/>
        <v>12.42010529518997</v>
      </c>
    </row>
    <row r="1008" spans="1:11" ht="12.75">
      <c r="A1008" s="2">
        <v>1954.04</v>
      </c>
      <c r="B1008" s="6">
        <v>27.63</v>
      </c>
      <c r="C1008" s="12">
        <v>1.46333</v>
      </c>
      <c r="D1008" s="12">
        <v>2.57333</v>
      </c>
      <c r="E1008" s="12">
        <v>26.8</v>
      </c>
      <c r="F1008" s="6">
        <f t="shared" si="77"/>
        <v>1954.291666666591</v>
      </c>
      <c r="G1008" s="6">
        <v>2.29</v>
      </c>
      <c r="H1008" s="6">
        <f t="shared" si="74"/>
        <v>251.73816716417906</v>
      </c>
      <c r="I1008" s="6">
        <f t="shared" si="75"/>
        <v>13.332465152238804</v>
      </c>
      <c r="J1008" s="6">
        <f t="shared" si="76"/>
        <v>23.44572485373134</v>
      </c>
      <c r="K1008" s="6">
        <f t="shared" si="78"/>
        <v>12.907868184060916</v>
      </c>
    </row>
    <row r="1009" spans="1:11" ht="12.75">
      <c r="A1009" s="2">
        <v>1954.05</v>
      </c>
      <c r="B1009" s="6">
        <v>28.73</v>
      </c>
      <c r="C1009" s="12">
        <v>1.45667</v>
      </c>
      <c r="D1009" s="12">
        <v>2.59667</v>
      </c>
      <c r="E1009" s="12">
        <v>26.9</v>
      </c>
      <c r="F1009" s="6">
        <f t="shared" si="77"/>
        <v>1954.3749999999243</v>
      </c>
      <c r="G1009" s="6">
        <v>2.37</v>
      </c>
      <c r="H1009" s="6">
        <f t="shared" si="74"/>
        <v>260.78722973977693</v>
      </c>
      <c r="I1009" s="6">
        <f t="shared" si="75"/>
        <v>13.22244810111524</v>
      </c>
      <c r="J1009" s="6">
        <f t="shared" si="76"/>
        <v>23.570427283271375</v>
      </c>
      <c r="K1009" s="6">
        <f t="shared" si="78"/>
        <v>13.312042238025855</v>
      </c>
    </row>
    <row r="1010" spans="1:11" ht="12.75">
      <c r="A1010" s="2">
        <v>1954.06</v>
      </c>
      <c r="B1010" s="6">
        <v>28.96</v>
      </c>
      <c r="C1010" s="12">
        <v>1.45</v>
      </c>
      <c r="D1010" s="12">
        <v>2.62</v>
      </c>
      <c r="E1010" s="12">
        <v>26.9</v>
      </c>
      <c r="F1010" s="6">
        <f t="shared" si="77"/>
        <v>1954.4583333332575</v>
      </c>
      <c r="G1010" s="6">
        <v>2.38</v>
      </c>
      <c r="H1010" s="6">
        <f t="shared" si="74"/>
        <v>262.8749799256505</v>
      </c>
      <c r="I1010" s="6">
        <f t="shared" si="75"/>
        <v>13.161903345724905</v>
      </c>
      <c r="J1010" s="6">
        <f t="shared" si="76"/>
        <v>23.782197769516728</v>
      </c>
      <c r="K1010" s="6">
        <f t="shared" si="78"/>
        <v>13.357885903658989</v>
      </c>
    </row>
    <row r="1011" spans="1:11" ht="12.75">
      <c r="A1011" s="2">
        <v>1954.07</v>
      </c>
      <c r="B1011" s="6">
        <v>30.13</v>
      </c>
      <c r="C1011" s="12">
        <v>1.45667</v>
      </c>
      <c r="D1011" s="12">
        <v>2.62333</v>
      </c>
      <c r="E1011" s="12">
        <v>26.9</v>
      </c>
      <c r="F1011" s="6">
        <f t="shared" si="77"/>
        <v>1954.5416666665908</v>
      </c>
      <c r="G1011" s="6">
        <v>2.3</v>
      </c>
      <c r="H1011" s="6">
        <f t="shared" si="74"/>
        <v>273.49527434944235</v>
      </c>
      <c r="I1011" s="6">
        <f t="shared" si="75"/>
        <v>13.22244810111524</v>
      </c>
      <c r="J1011" s="6">
        <f t="shared" si="76"/>
        <v>23.81242476133829</v>
      </c>
      <c r="K1011" s="6">
        <f t="shared" si="78"/>
        <v>13.833009564245323</v>
      </c>
    </row>
    <row r="1012" spans="1:11" ht="12.75">
      <c r="A1012" s="2">
        <v>1954.08</v>
      </c>
      <c r="B1012" s="6">
        <v>30.73</v>
      </c>
      <c r="C1012" s="12">
        <v>1.46333</v>
      </c>
      <c r="D1012" s="12">
        <v>2.62667</v>
      </c>
      <c r="E1012" s="12">
        <v>26.9</v>
      </c>
      <c r="F1012" s="6">
        <f t="shared" si="77"/>
        <v>1954.624999999924</v>
      </c>
      <c r="G1012" s="6">
        <v>2.36</v>
      </c>
      <c r="H1012" s="6">
        <f t="shared" si="74"/>
        <v>278.9415791821561</v>
      </c>
      <c r="I1012" s="6">
        <f t="shared" si="75"/>
        <v>13.282902084758364</v>
      </c>
      <c r="J1012" s="6">
        <f t="shared" si="76"/>
        <v>23.84274252490706</v>
      </c>
      <c r="K1012" s="6">
        <f t="shared" si="78"/>
        <v>14.042112347320568</v>
      </c>
    </row>
    <row r="1013" spans="1:11" ht="12.75">
      <c r="A1013" s="2">
        <v>1954.09</v>
      </c>
      <c r="B1013" s="6">
        <v>31.45</v>
      </c>
      <c r="C1013" s="12">
        <v>1.47</v>
      </c>
      <c r="D1013" s="12">
        <v>2.63</v>
      </c>
      <c r="E1013" s="12">
        <v>26.8</v>
      </c>
      <c r="F1013" s="6">
        <f t="shared" si="77"/>
        <v>1954.7083333332573</v>
      </c>
      <c r="G1013" s="6">
        <v>2.38</v>
      </c>
      <c r="H1013" s="6">
        <f t="shared" si="74"/>
        <v>286.5423582089552</v>
      </c>
      <c r="I1013" s="6">
        <f t="shared" si="75"/>
        <v>13.39323582089552</v>
      </c>
      <c r="J1013" s="6">
        <f t="shared" si="76"/>
        <v>23.96204776119402</v>
      </c>
      <c r="K1013" s="6">
        <f t="shared" si="78"/>
        <v>14.356474143296971</v>
      </c>
    </row>
    <row r="1014" spans="1:11" ht="12.75">
      <c r="A1014" s="2">
        <v>1954.1</v>
      </c>
      <c r="B1014" s="6">
        <v>32.18</v>
      </c>
      <c r="C1014" s="12">
        <v>1.49333</v>
      </c>
      <c r="D1014" s="12">
        <v>2.67667</v>
      </c>
      <c r="E1014" s="12">
        <v>26.8</v>
      </c>
      <c r="F1014" s="6">
        <f t="shared" si="77"/>
        <v>1954.7916666665906</v>
      </c>
      <c r="G1014" s="6">
        <v>2.43</v>
      </c>
      <c r="H1014" s="6">
        <f t="shared" si="74"/>
        <v>293.1934208955223</v>
      </c>
      <c r="I1014" s="6">
        <f t="shared" si="75"/>
        <v>13.605796495522387</v>
      </c>
      <c r="J1014" s="6">
        <f t="shared" si="76"/>
        <v>24.38726022089552</v>
      </c>
      <c r="K1014" s="6">
        <f t="shared" si="78"/>
        <v>14.619231935730559</v>
      </c>
    </row>
    <row r="1015" spans="1:11" ht="12.75">
      <c r="A1015" s="2">
        <v>1954.11</v>
      </c>
      <c r="B1015" s="6">
        <v>33.44</v>
      </c>
      <c r="C1015" s="12">
        <v>1.51667</v>
      </c>
      <c r="D1015" s="12">
        <v>2.72333</v>
      </c>
      <c r="E1015" s="12">
        <v>26.8</v>
      </c>
      <c r="F1015" s="6">
        <f t="shared" si="77"/>
        <v>1954.8749999999238</v>
      </c>
      <c r="G1015" s="6">
        <v>2.48</v>
      </c>
      <c r="H1015" s="6">
        <f t="shared" si="74"/>
        <v>304.67333731343274</v>
      </c>
      <c r="I1015" s="6">
        <f t="shared" si="75"/>
        <v>13.818448280597012</v>
      </c>
      <c r="J1015" s="6">
        <f t="shared" si="76"/>
        <v>24.812381570149245</v>
      </c>
      <c r="K1015" s="6">
        <f t="shared" si="78"/>
        <v>15.117311697434383</v>
      </c>
    </row>
    <row r="1016" spans="1:11" ht="12.75">
      <c r="A1016" s="2">
        <v>1954.12</v>
      </c>
      <c r="B1016" s="6">
        <v>34.97</v>
      </c>
      <c r="C1016" s="12">
        <v>1.54</v>
      </c>
      <c r="D1016" s="12">
        <v>2.77</v>
      </c>
      <c r="E1016" s="12">
        <v>26.7</v>
      </c>
      <c r="F1016" s="6">
        <f t="shared" si="77"/>
        <v>1954.958333333257</v>
      </c>
      <c r="G1016" s="6">
        <v>2.51</v>
      </c>
      <c r="H1016" s="6">
        <f t="shared" si="74"/>
        <v>319.8065438202247</v>
      </c>
      <c r="I1016" s="6">
        <f t="shared" si="75"/>
        <v>14.083559550561796</v>
      </c>
      <c r="J1016" s="6">
        <f t="shared" si="76"/>
        <v>25.332116853932583</v>
      </c>
      <c r="K1016" s="6">
        <f t="shared" si="78"/>
        <v>15.789062002327087</v>
      </c>
    </row>
    <row r="1017" spans="1:11" ht="12.75">
      <c r="A1017" s="2">
        <v>1955.01</v>
      </c>
      <c r="B1017" s="6">
        <v>35.6</v>
      </c>
      <c r="C1017" s="12">
        <v>1.54667</v>
      </c>
      <c r="D1017" s="12">
        <v>2.83333</v>
      </c>
      <c r="E1017" s="12">
        <v>26.7</v>
      </c>
      <c r="F1017" s="6">
        <f t="shared" si="77"/>
        <v>1955.0416666665903</v>
      </c>
      <c r="G1017" s="6">
        <v>2.61</v>
      </c>
      <c r="H1017" s="6">
        <f t="shared" si="74"/>
        <v>325.5679999999999</v>
      </c>
      <c r="I1017" s="6">
        <f t="shared" si="75"/>
        <v>14.144557824719099</v>
      </c>
      <c r="J1017" s="6">
        <f t="shared" si="76"/>
        <v>25.91128037752809</v>
      </c>
      <c r="K1017" s="6">
        <f t="shared" si="78"/>
        <v>15.990781062969832</v>
      </c>
    </row>
    <row r="1018" spans="1:11" ht="12.75">
      <c r="A1018" s="2">
        <v>1955.02</v>
      </c>
      <c r="B1018" s="6">
        <v>36.79</v>
      </c>
      <c r="C1018" s="12">
        <v>1.55333</v>
      </c>
      <c r="D1018" s="12">
        <v>2.89667</v>
      </c>
      <c r="E1018" s="12">
        <v>26.7</v>
      </c>
      <c r="F1018" s="6">
        <f t="shared" si="77"/>
        <v>1955.1249999999236</v>
      </c>
      <c r="G1018" s="6">
        <v>2.65</v>
      </c>
      <c r="H1018" s="6">
        <f t="shared" si="74"/>
        <v>336.4507505617977</v>
      </c>
      <c r="I1018" s="6">
        <f t="shared" si="75"/>
        <v>14.20546464719101</v>
      </c>
      <c r="J1018" s="6">
        <f t="shared" si="76"/>
        <v>26.490535352808987</v>
      </c>
      <c r="K1018" s="6">
        <f t="shared" si="78"/>
        <v>16.43772821598712</v>
      </c>
    </row>
    <row r="1019" spans="1:11" ht="12.75">
      <c r="A1019" s="2">
        <v>1955.03</v>
      </c>
      <c r="B1019" s="6">
        <v>36.5</v>
      </c>
      <c r="C1019" s="12">
        <v>1.56</v>
      </c>
      <c r="D1019" s="12">
        <v>2.96</v>
      </c>
      <c r="E1019" s="12">
        <v>26.7</v>
      </c>
      <c r="F1019" s="6">
        <f t="shared" si="77"/>
        <v>1955.2083333332569</v>
      </c>
      <c r="G1019" s="6">
        <v>2.68</v>
      </c>
      <c r="H1019" s="6">
        <f t="shared" si="74"/>
        <v>333.7986516853932</v>
      </c>
      <c r="I1019" s="6">
        <f t="shared" si="75"/>
        <v>14.266462921348312</v>
      </c>
      <c r="J1019" s="6">
        <f t="shared" si="76"/>
        <v>27.069698876404487</v>
      </c>
      <c r="K1019" s="6">
        <f t="shared" si="78"/>
        <v>16.2192829455378</v>
      </c>
    </row>
    <row r="1020" spans="1:11" ht="12.75">
      <c r="A1020" s="2">
        <v>1955.04</v>
      </c>
      <c r="B1020" s="6">
        <v>37.76</v>
      </c>
      <c r="C1020" s="12">
        <v>1.56333</v>
      </c>
      <c r="D1020" s="12">
        <v>3.04667</v>
      </c>
      <c r="E1020" s="12">
        <v>26.7</v>
      </c>
      <c r="F1020" s="6">
        <f t="shared" si="77"/>
        <v>1955.2916666665901</v>
      </c>
      <c r="G1020" s="6">
        <v>2.75</v>
      </c>
      <c r="H1020" s="6">
        <f t="shared" si="74"/>
        <v>345.3215640449438</v>
      </c>
      <c r="I1020" s="6">
        <f t="shared" si="75"/>
        <v>14.296916332584269</v>
      </c>
      <c r="J1020" s="6">
        <f t="shared" si="76"/>
        <v>27.86231063370786</v>
      </c>
      <c r="K1020" s="6">
        <f t="shared" si="78"/>
        <v>16.68526662806351</v>
      </c>
    </row>
    <row r="1021" spans="1:11" ht="12.75">
      <c r="A1021" s="2">
        <v>1955.05</v>
      </c>
      <c r="B1021" s="6">
        <v>37.6</v>
      </c>
      <c r="C1021" s="12">
        <v>1.56667</v>
      </c>
      <c r="D1021" s="12">
        <v>3.13333</v>
      </c>
      <c r="E1021" s="12">
        <v>26.7</v>
      </c>
      <c r="F1021" s="6">
        <f t="shared" si="77"/>
        <v>1955.3749999999234</v>
      </c>
      <c r="G1021" s="6">
        <v>2.76</v>
      </c>
      <c r="H1021" s="6">
        <f t="shared" si="74"/>
        <v>343.8583370786517</v>
      </c>
      <c r="I1021" s="6">
        <f t="shared" si="75"/>
        <v>14.327461195505615</v>
      </c>
      <c r="J1021" s="6">
        <f t="shared" si="76"/>
        <v>28.654830939325837</v>
      </c>
      <c r="K1021" s="6">
        <f t="shared" si="78"/>
        <v>16.518057827257802</v>
      </c>
    </row>
    <row r="1022" spans="1:11" ht="12.75">
      <c r="A1022" s="2">
        <v>1955.06</v>
      </c>
      <c r="B1022" s="6">
        <v>39.78</v>
      </c>
      <c r="C1022" s="12">
        <v>1.57</v>
      </c>
      <c r="D1022" s="12">
        <v>3.22</v>
      </c>
      <c r="E1022" s="12">
        <v>26.7</v>
      </c>
      <c r="F1022" s="6">
        <f t="shared" si="77"/>
        <v>1955.4583333332566</v>
      </c>
      <c r="G1022" s="6">
        <v>2.78</v>
      </c>
      <c r="H1022" s="6">
        <f t="shared" si="74"/>
        <v>363.794804494382</v>
      </c>
      <c r="I1022" s="6">
        <f t="shared" si="75"/>
        <v>14.35791460674157</v>
      </c>
      <c r="J1022" s="6">
        <f t="shared" si="76"/>
        <v>29.44744269662921</v>
      </c>
      <c r="K1022" s="6">
        <f t="shared" si="78"/>
        <v>17.37009196340532</v>
      </c>
    </row>
    <row r="1023" spans="1:11" ht="12.75">
      <c r="A1023" s="2">
        <v>1955.07</v>
      </c>
      <c r="B1023" s="6">
        <v>42.69</v>
      </c>
      <c r="C1023" s="12">
        <v>1.58667</v>
      </c>
      <c r="D1023" s="12">
        <v>3.29333</v>
      </c>
      <c r="E1023" s="12">
        <v>26.8</v>
      </c>
      <c r="F1023" s="6">
        <f t="shared" si="77"/>
        <v>1955.54166666659</v>
      </c>
      <c r="G1023" s="6">
        <v>2.9</v>
      </c>
      <c r="H1023" s="6">
        <f t="shared" si="74"/>
        <v>388.9505014925372</v>
      </c>
      <c r="I1023" s="6">
        <f t="shared" si="75"/>
        <v>14.456221414925372</v>
      </c>
      <c r="J1023" s="6">
        <f t="shared" si="76"/>
        <v>30.005677092537308</v>
      </c>
      <c r="K1023" s="6">
        <f t="shared" si="78"/>
        <v>18.45403190663288</v>
      </c>
    </row>
    <row r="1024" spans="1:11" ht="12.75">
      <c r="A1024" s="2">
        <v>1955.08</v>
      </c>
      <c r="B1024" s="6">
        <v>42.43</v>
      </c>
      <c r="C1024" s="12">
        <v>1.60333</v>
      </c>
      <c r="D1024" s="12">
        <v>3.36667</v>
      </c>
      <c r="E1024" s="12">
        <v>26.8</v>
      </c>
      <c r="F1024" s="6">
        <f t="shared" si="77"/>
        <v>1955.6249999999231</v>
      </c>
      <c r="G1024" s="6">
        <v>2.97</v>
      </c>
      <c r="H1024" s="6">
        <f t="shared" si="74"/>
        <v>386.5816298507462</v>
      </c>
      <c r="I1024" s="6">
        <f t="shared" si="75"/>
        <v>14.608011420895519</v>
      </c>
      <c r="J1024" s="6">
        <f t="shared" si="76"/>
        <v>30.673881116417903</v>
      </c>
      <c r="K1024" s="6">
        <f t="shared" si="78"/>
        <v>18.222326463047764</v>
      </c>
    </row>
    <row r="1025" spans="1:11" ht="12.75">
      <c r="A1025" s="2">
        <v>1955.09</v>
      </c>
      <c r="B1025" s="6">
        <v>44.34</v>
      </c>
      <c r="C1025" s="12">
        <v>1.62</v>
      </c>
      <c r="D1025" s="12">
        <v>3.44</v>
      </c>
      <c r="E1025" s="12">
        <v>26.9</v>
      </c>
      <c r="F1025" s="6">
        <f t="shared" si="77"/>
        <v>1955.7083333332564</v>
      </c>
      <c r="G1025" s="6">
        <v>2.97</v>
      </c>
      <c r="H1025" s="6">
        <f t="shared" si="74"/>
        <v>402.48192713754645</v>
      </c>
      <c r="I1025" s="6">
        <f t="shared" si="75"/>
        <v>14.705023048327137</v>
      </c>
      <c r="J1025" s="6">
        <f t="shared" si="76"/>
        <v>31.225481040892188</v>
      </c>
      <c r="K1025" s="6">
        <f t="shared" si="78"/>
        <v>18.843960654261323</v>
      </c>
    </row>
    <row r="1026" spans="1:11" ht="12.75">
      <c r="A1026" s="2">
        <v>1955.1</v>
      </c>
      <c r="B1026" s="6">
        <v>42.11</v>
      </c>
      <c r="C1026" s="12">
        <v>1.62667</v>
      </c>
      <c r="D1026" s="12">
        <v>3.5</v>
      </c>
      <c r="E1026" s="12">
        <v>26.9</v>
      </c>
      <c r="F1026" s="6">
        <f t="shared" si="77"/>
        <v>1955.7916666665897</v>
      </c>
      <c r="G1026" s="6">
        <v>2.88</v>
      </c>
      <c r="H1026" s="6">
        <f t="shared" si="74"/>
        <v>382.23982750929366</v>
      </c>
      <c r="I1026" s="6">
        <f t="shared" si="75"/>
        <v>14.765567803717472</v>
      </c>
      <c r="J1026" s="6">
        <f t="shared" si="76"/>
        <v>31.770111524163564</v>
      </c>
      <c r="K1026" s="6">
        <f t="shared" si="78"/>
        <v>17.772325789386105</v>
      </c>
    </row>
    <row r="1027" spans="1:11" ht="12.75">
      <c r="A1027" s="2">
        <v>1955.11</v>
      </c>
      <c r="B1027" s="6">
        <v>44.95</v>
      </c>
      <c r="C1027" s="12">
        <v>1.63333</v>
      </c>
      <c r="D1027" s="12">
        <v>3.56</v>
      </c>
      <c r="E1027" s="12">
        <v>26.9</v>
      </c>
      <c r="F1027" s="6">
        <f t="shared" si="77"/>
        <v>1955.874999999923</v>
      </c>
      <c r="G1027" s="6">
        <v>2.89</v>
      </c>
      <c r="H1027" s="6">
        <f t="shared" si="74"/>
        <v>408.0190037174721</v>
      </c>
      <c r="I1027" s="6">
        <f t="shared" si="75"/>
        <v>14.826021787360594</v>
      </c>
      <c r="J1027" s="6">
        <f t="shared" si="76"/>
        <v>32.314742007434944</v>
      </c>
      <c r="K1027" s="6">
        <f t="shared" si="78"/>
        <v>18.835559288273917</v>
      </c>
    </row>
    <row r="1028" spans="1:11" ht="12.75">
      <c r="A1028" s="2">
        <v>1955.12</v>
      </c>
      <c r="B1028" s="6">
        <v>45.37</v>
      </c>
      <c r="C1028" s="12">
        <v>1.64</v>
      </c>
      <c r="D1028" s="12">
        <v>3.62</v>
      </c>
      <c r="E1028" s="12">
        <v>26.8</v>
      </c>
      <c r="F1028" s="6">
        <f t="shared" si="77"/>
        <v>1955.9583333332562</v>
      </c>
      <c r="G1028" s="6">
        <v>2.96</v>
      </c>
      <c r="H1028" s="6">
        <f t="shared" si="74"/>
        <v>413.3681014925372</v>
      </c>
      <c r="I1028" s="6">
        <f t="shared" si="75"/>
        <v>14.942113432835816</v>
      </c>
      <c r="J1028" s="6">
        <f t="shared" si="76"/>
        <v>32.98198208955223</v>
      </c>
      <c r="K1028" s="6">
        <f t="shared" si="78"/>
        <v>18.942369035813588</v>
      </c>
    </row>
    <row r="1029" spans="1:11" ht="12.75">
      <c r="A1029" s="2">
        <v>1956.01</v>
      </c>
      <c r="B1029" s="6">
        <v>44.15</v>
      </c>
      <c r="C1029" s="12">
        <v>1.67</v>
      </c>
      <c r="D1029" s="12">
        <v>3.64333</v>
      </c>
      <c r="E1029" s="12">
        <v>26.8</v>
      </c>
      <c r="F1029" s="6">
        <f t="shared" si="77"/>
        <v>1956.0416666665894</v>
      </c>
      <c r="G1029" s="6">
        <v>2.9</v>
      </c>
      <c r="H1029" s="6">
        <f t="shared" si="74"/>
        <v>402.2526268656716</v>
      </c>
      <c r="I1029" s="6">
        <f t="shared" si="75"/>
        <v>15.2154447761194</v>
      </c>
      <c r="J1029" s="6">
        <f t="shared" si="76"/>
        <v>33.194542764179104</v>
      </c>
      <c r="K1029" s="6">
        <f t="shared" si="78"/>
        <v>18.292585385418906</v>
      </c>
    </row>
    <row r="1030" spans="1:11" ht="12.75">
      <c r="A1030" s="2">
        <v>1956.02</v>
      </c>
      <c r="B1030" s="6">
        <v>44.43</v>
      </c>
      <c r="C1030" s="12">
        <v>1.7</v>
      </c>
      <c r="D1030" s="12">
        <v>3.66667</v>
      </c>
      <c r="E1030" s="12">
        <v>26.8</v>
      </c>
      <c r="F1030" s="6">
        <f t="shared" si="77"/>
        <v>1956.1249999999227</v>
      </c>
      <c r="G1030" s="6">
        <v>2.84</v>
      </c>
      <c r="H1030" s="6">
        <f t="shared" si="74"/>
        <v>404.803719402985</v>
      </c>
      <c r="I1030" s="6">
        <f t="shared" si="75"/>
        <v>15.488776119402983</v>
      </c>
      <c r="J1030" s="6">
        <f t="shared" si="76"/>
        <v>33.407194549253724</v>
      </c>
      <c r="K1030" s="6">
        <f t="shared" si="78"/>
        <v>18.266116815127795</v>
      </c>
    </row>
    <row r="1031" spans="1:11" ht="12.75">
      <c r="A1031" s="2">
        <v>1956.03</v>
      </c>
      <c r="B1031" s="6">
        <v>47.49</v>
      </c>
      <c r="C1031" s="12">
        <v>1.73</v>
      </c>
      <c r="D1031" s="12">
        <v>3.69</v>
      </c>
      <c r="E1031" s="12">
        <v>26.8</v>
      </c>
      <c r="F1031" s="6">
        <f t="shared" si="77"/>
        <v>1956.208333333256</v>
      </c>
      <c r="G1031" s="6">
        <v>2.96</v>
      </c>
      <c r="H1031" s="6">
        <f t="shared" si="74"/>
        <v>432.6835164179104</v>
      </c>
      <c r="I1031" s="6">
        <f t="shared" si="75"/>
        <v>15.762107462686563</v>
      </c>
      <c r="J1031" s="6">
        <f t="shared" si="76"/>
        <v>33.61975522388059</v>
      </c>
      <c r="K1031" s="6">
        <f t="shared" si="78"/>
        <v>19.371210099299976</v>
      </c>
    </row>
    <row r="1032" spans="1:11" ht="12.75">
      <c r="A1032" s="2">
        <v>1956.04</v>
      </c>
      <c r="B1032" s="6">
        <v>48.05</v>
      </c>
      <c r="C1032" s="12">
        <v>1.75333</v>
      </c>
      <c r="D1032" s="12">
        <v>3.66</v>
      </c>
      <c r="E1032" s="12">
        <v>26.9</v>
      </c>
      <c r="F1032" s="6">
        <f t="shared" si="77"/>
        <v>1956.2916666665892</v>
      </c>
      <c r="G1032" s="6">
        <v>3.18</v>
      </c>
      <c r="H1032" s="6">
        <f t="shared" si="74"/>
        <v>436.15824535315977</v>
      </c>
      <c r="I1032" s="6">
        <f t="shared" si="75"/>
        <v>15.915282753903345</v>
      </c>
      <c r="J1032" s="6">
        <f t="shared" si="76"/>
        <v>33.222459479553905</v>
      </c>
      <c r="K1032" s="6">
        <f t="shared" si="78"/>
        <v>19.370593634578515</v>
      </c>
    </row>
    <row r="1033" spans="1:11" ht="12.75">
      <c r="A1033" s="2">
        <v>1956.05</v>
      </c>
      <c r="B1033" s="6">
        <v>46.54</v>
      </c>
      <c r="C1033" s="12">
        <v>1.77667</v>
      </c>
      <c r="D1033" s="12">
        <v>3.63</v>
      </c>
      <c r="E1033" s="12">
        <v>27</v>
      </c>
      <c r="F1033" s="6">
        <f t="shared" si="77"/>
        <v>1956.3749999999225</v>
      </c>
      <c r="G1033" s="6">
        <v>3.07</v>
      </c>
      <c r="H1033" s="6">
        <f t="shared" si="74"/>
        <v>420.8870755555555</v>
      </c>
      <c r="I1033" s="6">
        <f t="shared" si="75"/>
        <v>16.067413848888886</v>
      </c>
      <c r="J1033" s="6">
        <f t="shared" si="76"/>
        <v>32.828106666666656</v>
      </c>
      <c r="K1033" s="6">
        <f t="shared" si="78"/>
        <v>18.544506591754445</v>
      </c>
    </row>
    <row r="1034" spans="1:11" ht="12.75">
      <c r="A1034" s="2">
        <v>1956.06</v>
      </c>
      <c r="B1034" s="6">
        <v>46.27</v>
      </c>
      <c r="C1034" s="12">
        <v>1.8</v>
      </c>
      <c r="D1034" s="12">
        <v>3.6</v>
      </c>
      <c r="E1034" s="12">
        <v>27.2</v>
      </c>
      <c r="F1034" s="6">
        <f t="shared" si="77"/>
        <v>1956.4583333332557</v>
      </c>
      <c r="G1034" s="6">
        <v>3</v>
      </c>
      <c r="H1034" s="6">
        <f aca="true" t="shared" si="79" ref="H1034:H1097">B1034*$E$1764/E1034</f>
        <v>415.36851176470583</v>
      </c>
      <c r="I1034" s="6">
        <f aca="true" t="shared" si="80" ref="I1034:I1097">C1034*$E$1764/E1034</f>
        <v>16.15870588235294</v>
      </c>
      <c r="J1034" s="6">
        <f aca="true" t="shared" si="81" ref="J1034:J1097">D1034*$E$1764/E1034</f>
        <v>32.31741176470588</v>
      </c>
      <c r="K1034" s="6">
        <f t="shared" si="78"/>
        <v>18.158163846958708</v>
      </c>
    </row>
    <row r="1035" spans="1:11" ht="12.75">
      <c r="A1035" s="2">
        <v>1956.07</v>
      </c>
      <c r="B1035" s="6">
        <v>48.78</v>
      </c>
      <c r="C1035" s="12">
        <v>1.81333</v>
      </c>
      <c r="D1035" s="12">
        <v>3.55333</v>
      </c>
      <c r="E1035" s="12">
        <v>27.4</v>
      </c>
      <c r="F1035" s="6">
        <f aca="true" t="shared" si="82" ref="F1035:F1098">F1034+1/12</f>
        <v>1956.541666666589</v>
      </c>
      <c r="G1035" s="6">
        <v>3.11</v>
      </c>
      <c r="H1035" s="6">
        <f t="shared" si="79"/>
        <v>434.7045722627737</v>
      </c>
      <c r="I1035" s="6">
        <f t="shared" si="80"/>
        <v>16.159549856934305</v>
      </c>
      <c r="J1035" s="6">
        <f t="shared" si="81"/>
        <v>31.665617010218977</v>
      </c>
      <c r="K1035" s="6">
        <f t="shared" si="78"/>
        <v>18.856797596896797</v>
      </c>
    </row>
    <row r="1036" spans="1:11" ht="12.75">
      <c r="A1036" s="2">
        <v>1956.08</v>
      </c>
      <c r="B1036" s="6">
        <v>48.49</v>
      </c>
      <c r="C1036" s="12">
        <v>1.82667</v>
      </c>
      <c r="D1036" s="12">
        <v>3.50667</v>
      </c>
      <c r="E1036" s="12">
        <v>27.3</v>
      </c>
      <c r="F1036" s="6">
        <f t="shared" si="82"/>
        <v>1956.6249999999222</v>
      </c>
      <c r="G1036" s="6">
        <v>3.33</v>
      </c>
      <c r="H1036" s="6">
        <f t="shared" si="79"/>
        <v>433.70308571428563</v>
      </c>
      <c r="I1036" s="6">
        <f t="shared" si="80"/>
        <v>16.33805765274725</v>
      </c>
      <c r="J1036" s="6">
        <f t="shared" si="81"/>
        <v>31.364273037362633</v>
      </c>
      <c r="K1036" s="6">
        <f t="shared" si="78"/>
        <v>18.67093711018643</v>
      </c>
    </row>
    <row r="1037" spans="1:11" ht="12.75">
      <c r="A1037" s="2">
        <v>1956.09</v>
      </c>
      <c r="B1037" s="6">
        <v>46.84</v>
      </c>
      <c r="C1037" s="12">
        <v>1.84</v>
      </c>
      <c r="D1037" s="12">
        <v>3.46</v>
      </c>
      <c r="E1037" s="12">
        <v>27.4</v>
      </c>
      <c r="F1037" s="6">
        <f t="shared" si="82"/>
        <v>1956.7083333332555</v>
      </c>
      <c r="G1037" s="6">
        <v>3.38</v>
      </c>
      <c r="H1037" s="6">
        <f t="shared" si="79"/>
        <v>417.41619854014596</v>
      </c>
      <c r="I1037" s="6">
        <f t="shared" si="80"/>
        <v>16.397220437956204</v>
      </c>
      <c r="J1037" s="6">
        <f t="shared" si="81"/>
        <v>30.83390364963503</v>
      </c>
      <c r="K1037" s="6">
        <f t="shared" si="78"/>
        <v>17.836640796312032</v>
      </c>
    </row>
    <row r="1038" spans="1:11" ht="12.75">
      <c r="A1038" s="2">
        <v>1956.1</v>
      </c>
      <c r="B1038" s="6">
        <v>46.24</v>
      </c>
      <c r="C1038" s="12">
        <v>1.80667</v>
      </c>
      <c r="D1038" s="12">
        <v>3.44333</v>
      </c>
      <c r="E1038" s="12">
        <v>27.5</v>
      </c>
      <c r="F1038" s="6">
        <f t="shared" si="82"/>
        <v>1956.7916666665888</v>
      </c>
      <c r="G1038" s="6">
        <v>3.34</v>
      </c>
      <c r="H1038" s="6">
        <f t="shared" si="79"/>
        <v>410.570845090909</v>
      </c>
      <c r="I1038" s="6">
        <f t="shared" si="80"/>
        <v>16.04165286981818</v>
      </c>
      <c r="J1038" s="6">
        <f t="shared" si="81"/>
        <v>30.573765311999995</v>
      </c>
      <c r="K1038" s="6">
        <f t="shared" si="78"/>
        <v>17.418952948636132</v>
      </c>
    </row>
    <row r="1039" spans="1:11" ht="12.75">
      <c r="A1039" s="2">
        <v>1956.11</v>
      </c>
      <c r="B1039" s="6">
        <v>45.76</v>
      </c>
      <c r="C1039" s="12">
        <v>1.77333</v>
      </c>
      <c r="D1039" s="12">
        <v>3.42667</v>
      </c>
      <c r="E1039" s="12">
        <v>27.5</v>
      </c>
      <c r="F1039" s="6">
        <f t="shared" si="82"/>
        <v>1956.874999999922</v>
      </c>
      <c r="G1039" s="6">
        <v>3.49</v>
      </c>
      <c r="H1039" s="6">
        <f t="shared" si="79"/>
        <v>406.3088639999999</v>
      </c>
      <c r="I1039" s="6">
        <f t="shared" si="80"/>
        <v>15.745622766545452</v>
      </c>
      <c r="J1039" s="6">
        <f t="shared" si="81"/>
        <v>30.42583905163636</v>
      </c>
      <c r="K1039" s="6">
        <f t="shared" si="78"/>
        <v>17.120339736628264</v>
      </c>
    </row>
    <row r="1040" spans="1:11" ht="12.75">
      <c r="A1040" s="2">
        <v>1956.12</v>
      </c>
      <c r="B1040" s="6">
        <v>46.44</v>
      </c>
      <c r="C1040" s="12">
        <v>1.74</v>
      </c>
      <c r="D1040" s="12">
        <v>3.41</v>
      </c>
      <c r="E1040" s="12">
        <v>27.6</v>
      </c>
      <c r="F1040" s="6">
        <f t="shared" si="82"/>
        <v>1956.9583333332553</v>
      </c>
      <c r="G1040" s="6">
        <v>3.59</v>
      </c>
      <c r="H1040" s="6">
        <f t="shared" si="79"/>
        <v>410.8526608695651</v>
      </c>
      <c r="I1040" s="6">
        <f t="shared" si="80"/>
        <v>15.393704347826084</v>
      </c>
      <c r="J1040" s="6">
        <f t="shared" si="81"/>
        <v>30.16812173913043</v>
      </c>
      <c r="K1040" s="6">
        <f t="shared" si="78"/>
        <v>17.19752272556093</v>
      </c>
    </row>
    <row r="1041" spans="1:11" ht="12.75">
      <c r="A1041" s="2">
        <v>1957.01</v>
      </c>
      <c r="B1041" s="6">
        <v>45.43</v>
      </c>
      <c r="C1041" s="12">
        <v>1.73667</v>
      </c>
      <c r="D1041" s="12">
        <v>3.40667</v>
      </c>
      <c r="E1041" s="12">
        <v>27.6</v>
      </c>
      <c r="F1041" s="6">
        <f t="shared" si="82"/>
        <v>1957.0416666665885</v>
      </c>
      <c r="G1041" s="6">
        <v>3.46</v>
      </c>
      <c r="H1041" s="6">
        <f t="shared" si="79"/>
        <v>401.9172347826086</v>
      </c>
      <c r="I1041" s="6">
        <f t="shared" si="80"/>
        <v>15.364243982608693</v>
      </c>
      <c r="J1041" s="6">
        <f t="shared" si="81"/>
        <v>30.13866137391304</v>
      </c>
      <c r="K1041" s="6">
        <f t="shared" si="78"/>
        <v>16.717780078533014</v>
      </c>
    </row>
    <row r="1042" spans="1:11" ht="12.75">
      <c r="A1042" s="2">
        <v>1957.02</v>
      </c>
      <c r="B1042" s="6">
        <v>43.47</v>
      </c>
      <c r="C1042" s="12">
        <v>1.73333</v>
      </c>
      <c r="D1042" s="12">
        <v>3.40333</v>
      </c>
      <c r="E1042" s="12">
        <v>27.7</v>
      </c>
      <c r="F1042" s="6">
        <f t="shared" si="82"/>
        <v>1957.1249999999218</v>
      </c>
      <c r="G1042" s="6">
        <v>3.34</v>
      </c>
      <c r="H1042" s="6">
        <f t="shared" si="79"/>
        <v>383.18883465703965</v>
      </c>
      <c r="I1042" s="6">
        <f t="shared" si="80"/>
        <v>15.279335237545123</v>
      </c>
      <c r="J1042" s="6">
        <f t="shared" si="81"/>
        <v>30.000415381949455</v>
      </c>
      <c r="K1042" s="6">
        <f aca="true" t="shared" si="83" ref="K1042:K1105">H1042/AVERAGE(J922:J1041)</f>
        <v>15.843733142229745</v>
      </c>
    </row>
    <row r="1043" spans="1:11" ht="12.75">
      <c r="A1043" s="2">
        <v>1957.03</v>
      </c>
      <c r="B1043" s="6">
        <v>44.03</v>
      </c>
      <c r="C1043" s="12">
        <v>1.73</v>
      </c>
      <c r="D1043" s="12">
        <v>3.4</v>
      </c>
      <c r="E1043" s="12">
        <v>27.8</v>
      </c>
      <c r="F1043" s="6">
        <f t="shared" si="82"/>
        <v>1957.208333333255</v>
      </c>
      <c r="G1043" s="6">
        <v>3.41</v>
      </c>
      <c r="H1043" s="6">
        <f t="shared" si="79"/>
        <v>386.7291107913668</v>
      </c>
      <c r="I1043" s="6">
        <f t="shared" si="80"/>
        <v>15.195125179856111</v>
      </c>
      <c r="J1043" s="6">
        <f t="shared" si="81"/>
        <v>29.863251798561144</v>
      </c>
      <c r="K1043" s="6">
        <f t="shared" si="83"/>
        <v>15.900417108869163</v>
      </c>
    </row>
    <row r="1044" spans="1:11" ht="12.75">
      <c r="A1044" s="2">
        <v>1957.04</v>
      </c>
      <c r="B1044" s="6">
        <v>45.05</v>
      </c>
      <c r="C1044" s="12">
        <v>1.73</v>
      </c>
      <c r="D1044" s="12">
        <v>3.40667</v>
      </c>
      <c r="E1044" s="12">
        <v>27.9</v>
      </c>
      <c r="F1044" s="6">
        <f t="shared" si="82"/>
        <v>1957.2916666665883</v>
      </c>
      <c r="G1044" s="6">
        <v>3.48</v>
      </c>
      <c r="H1044" s="6">
        <f t="shared" si="79"/>
        <v>394.26984946236547</v>
      </c>
      <c r="I1044" s="6">
        <f t="shared" si="80"/>
        <v>15.140662365591394</v>
      </c>
      <c r="J1044" s="6">
        <f t="shared" si="81"/>
        <v>29.814589746236557</v>
      </c>
      <c r="K1044" s="6">
        <f t="shared" si="83"/>
        <v>16.123704360211757</v>
      </c>
    </row>
    <row r="1045" spans="1:11" ht="12.75">
      <c r="A1045" s="2">
        <v>1957.05</v>
      </c>
      <c r="B1045" s="6">
        <v>46.78</v>
      </c>
      <c r="C1045" s="12">
        <v>1.73</v>
      </c>
      <c r="D1045" s="12">
        <v>3.41333</v>
      </c>
      <c r="E1045" s="12">
        <v>28</v>
      </c>
      <c r="F1045" s="6">
        <f t="shared" si="82"/>
        <v>1957.3749999999216</v>
      </c>
      <c r="G1045" s="6">
        <v>3.6</v>
      </c>
      <c r="H1045" s="6">
        <f t="shared" si="79"/>
        <v>407.94833142857135</v>
      </c>
      <c r="I1045" s="6">
        <f t="shared" si="80"/>
        <v>15.086588571428567</v>
      </c>
      <c r="J1045" s="6">
        <f t="shared" si="81"/>
        <v>29.76618807428571</v>
      </c>
      <c r="K1045" s="6">
        <f t="shared" si="83"/>
        <v>16.598110789114262</v>
      </c>
    </row>
    <row r="1046" spans="1:11" ht="12.75">
      <c r="A1046" s="2">
        <v>1957.06</v>
      </c>
      <c r="B1046" s="6">
        <v>47.55</v>
      </c>
      <c r="C1046" s="12">
        <v>1.73</v>
      </c>
      <c r="D1046" s="12">
        <v>3.42</v>
      </c>
      <c r="E1046" s="12">
        <v>28.1</v>
      </c>
      <c r="F1046" s="6">
        <f t="shared" si="82"/>
        <v>1957.4583333332548</v>
      </c>
      <c r="G1046" s="6">
        <v>3.8</v>
      </c>
      <c r="H1046" s="6">
        <f t="shared" si="79"/>
        <v>413.1875017793593</v>
      </c>
      <c r="I1046" s="6">
        <f t="shared" si="80"/>
        <v>15.03289964412811</v>
      </c>
      <c r="J1046" s="6">
        <f t="shared" si="81"/>
        <v>29.7182177935943</v>
      </c>
      <c r="K1046" s="6">
        <f t="shared" si="83"/>
        <v>16.729918872472865</v>
      </c>
    </row>
    <row r="1047" spans="1:11" ht="12.75">
      <c r="A1047" s="2">
        <v>1957.07</v>
      </c>
      <c r="B1047" s="6">
        <v>48.51</v>
      </c>
      <c r="C1047" s="12">
        <v>1.74</v>
      </c>
      <c r="D1047" s="12">
        <v>3.43667</v>
      </c>
      <c r="E1047" s="12">
        <v>28.3</v>
      </c>
      <c r="F1047" s="6">
        <f t="shared" si="82"/>
        <v>1957.541666666588</v>
      </c>
      <c r="G1047" s="6">
        <v>3.93</v>
      </c>
      <c r="H1047" s="6">
        <f t="shared" si="79"/>
        <v>418.55045088339216</v>
      </c>
      <c r="I1047" s="6">
        <f t="shared" si="80"/>
        <v>15.012941342756182</v>
      </c>
      <c r="J1047" s="6">
        <f t="shared" si="81"/>
        <v>29.652025933568897</v>
      </c>
      <c r="K1047" s="6">
        <f t="shared" si="83"/>
        <v>16.8688823839798</v>
      </c>
    </row>
    <row r="1048" spans="1:11" ht="12.75">
      <c r="A1048" s="2">
        <v>1957.08</v>
      </c>
      <c r="B1048" s="6">
        <v>45.84</v>
      </c>
      <c r="C1048" s="12">
        <v>1.75</v>
      </c>
      <c r="D1048" s="12">
        <v>3.45333</v>
      </c>
      <c r="E1048" s="12">
        <v>28.3</v>
      </c>
      <c r="F1048" s="6">
        <f t="shared" si="82"/>
        <v>1957.6249999999213</v>
      </c>
      <c r="G1048" s="6">
        <v>3.93</v>
      </c>
      <c r="H1048" s="6">
        <f t="shared" si="79"/>
        <v>395.5133512367491</v>
      </c>
      <c r="I1048" s="6">
        <f t="shared" si="80"/>
        <v>15.099222614840986</v>
      </c>
      <c r="J1048" s="6">
        <f t="shared" si="81"/>
        <v>29.795770532862182</v>
      </c>
      <c r="K1048" s="6">
        <f t="shared" si="83"/>
        <v>15.868942729452245</v>
      </c>
    </row>
    <row r="1049" spans="1:11" ht="12.75">
      <c r="A1049" s="2">
        <v>1957.09</v>
      </c>
      <c r="B1049" s="6">
        <v>43.98</v>
      </c>
      <c r="C1049" s="12">
        <v>1.76</v>
      </c>
      <c r="D1049" s="12">
        <v>3.47</v>
      </c>
      <c r="E1049" s="12">
        <v>28.3</v>
      </c>
      <c r="F1049" s="6">
        <f t="shared" si="82"/>
        <v>1957.7083333332546</v>
      </c>
      <c r="G1049" s="6">
        <v>3.92</v>
      </c>
      <c r="H1049" s="6">
        <f t="shared" si="79"/>
        <v>379.46503462897516</v>
      </c>
      <c r="I1049" s="6">
        <f t="shared" si="80"/>
        <v>15.185503886925792</v>
      </c>
      <c r="J1049" s="6">
        <f t="shared" si="81"/>
        <v>29.939601413427557</v>
      </c>
      <c r="K1049" s="6">
        <f t="shared" si="83"/>
        <v>15.157274488962212</v>
      </c>
    </row>
    <row r="1050" spans="1:11" ht="12.75">
      <c r="A1050" s="2">
        <v>1957.1</v>
      </c>
      <c r="B1050" s="6">
        <v>41.24</v>
      </c>
      <c r="C1050" s="12">
        <v>1.77</v>
      </c>
      <c r="D1050" s="12">
        <v>3.43667</v>
      </c>
      <c r="E1050" s="12">
        <v>28.3</v>
      </c>
      <c r="F1050" s="6">
        <f t="shared" si="82"/>
        <v>1957.7916666665878</v>
      </c>
      <c r="G1050" s="6">
        <v>3.97</v>
      </c>
      <c r="H1050" s="6">
        <f t="shared" si="79"/>
        <v>355.8239660777385</v>
      </c>
      <c r="I1050" s="6">
        <f t="shared" si="80"/>
        <v>15.271785159010598</v>
      </c>
      <c r="J1050" s="6">
        <f t="shared" si="81"/>
        <v>29.652025933568897</v>
      </c>
      <c r="K1050" s="6">
        <f t="shared" si="83"/>
        <v>14.149451489483534</v>
      </c>
    </row>
    <row r="1051" spans="1:11" ht="12.75">
      <c r="A1051" s="2">
        <v>1957.11</v>
      </c>
      <c r="B1051" s="6">
        <v>40.35</v>
      </c>
      <c r="C1051" s="12">
        <v>1.78</v>
      </c>
      <c r="D1051" s="12">
        <v>3.40333</v>
      </c>
      <c r="E1051" s="12">
        <v>28.4</v>
      </c>
      <c r="F1051" s="6">
        <f t="shared" si="82"/>
        <v>1957.874999999921</v>
      </c>
      <c r="G1051" s="6">
        <v>3.72</v>
      </c>
      <c r="H1051" s="6">
        <f t="shared" si="79"/>
        <v>346.91907042253524</v>
      </c>
      <c r="I1051" s="6">
        <f t="shared" si="80"/>
        <v>15.303988732394366</v>
      </c>
      <c r="J1051" s="6">
        <f t="shared" si="81"/>
        <v>29.26096852394366</v>
      </c>
      <c r="K1051" s="6">
        <f t="shared" si="83"/>
        <v>13.736242235298484</v>
      </c>
    </row>
    <row r="1052" spans="1:11" ht="12.75">
      <c r="A1052" s="2">
        <v>1957.12</v>
      </c>
      <c r="B1052" s="6">
        <v>40.33</v>
      </c>
      <c r="C1052" s="12">
        <v>1.79</v>
      </c>
      <c r="D1052" s="12">
        <v>3.37</v>
      </c>
      <c r="E1052" s="12">
        <v>28.4</v>
      </c>
      <c r="F1052" s="6">
        <f t="shared" si="82"/>
        <v>1957.9583333332544</v>
      </c>
      <c r="G1052" s="6">
        <v>3.21</v>
      </c>
      <c r="H1052" s="6">
        <f t="shared" si="79"/>
        <v>346.74711549295773</v>
      </c>
      <c r="I1052" s="6">
        <f t="shared" si="80"/>
        <v>15.389966197183098</v>
      </c>
      <c r="J1052" s="6">
        <f t="shared" si="81"/>
        <v>28.974405633802814</v>
      </c>
      <c r="K1052" s="6">
        <f t="shared" si="83"/>
        <v>13.673246057951383</v>
      </c>
    </row>
    <row r="1053" spans="1:11" ht="12.75">
      <c r="A1053" s="2">
        <v>1958.01</v>
      </c>
      <c r="B1053" s="6">
        <v>41.12</v>
      </c>
      <c r="C1053" s="12">
        <v>1.78333</v>
      </c>
      <c r="D1053" s="12">
        <v>3.29333</v>
      </c>
      <c r="E1053" s="12">
        <v>28.6</v>
      </c>
      <c r="F1053" s="6">
        <f t="shared" si="82"/>
        <v>1958.0416666665876</v>
      </c>
      <c r="G1053" s="6">
        <v>3.09</v>
      </c>
      <c r="H1053" s="6">
        <f t="shared" si="79"/>
        <v>351.06703216783205</v>
      </c>
      <c r="I1053" s="6">
        <f t="shared" si="80"/>
        <v>15.225398114685312</v>
      </c>
      <c r="J1053" s="6">
        <f t="shared" si="81"/>
        <v>28.1172079048951</v>
      </c>
      <c r="K1053" s="6">
        <f t="shared" si="83"/>
        <v>13.788431552307628</v>
      </c>
    </row>
    <row r="1054" spans="1:11" ht="12.75">
      <c r="A1054" s="2">
        <v>1958.02</v>
      </c>
      <c r="B1054" s="6">
        <v>41.26</v>
      </c>
      <c r="C1054" s="12">
        <v>1.77667</v>
      </c>
      <c r="D1054" s="12">
        <v>3.21667</v>
      </c>
      <c r="E1054" s="12">
        <v>28.6</v>
      </c>
      <c r="F1054" s="6">
        <f t="shared" si="82"/>
        <v>1958.1249999999209</v>
      </c>
      <c r="G1054" s="6">
        <v>3.05</v>
      </c>
      <c r="H1054" s="6">
        <f t="shared" si="79"/>
        <v>352.2622993006992</v>
      </c>
      <c r="I1054" s="6">
        <f t="shared" si="80"/>
        <v>15.168537549650347</v>
      </c>
      <c r="J1054" s="6">
        <f t="shared" si="81"/>
        <v>27.462713773426568</v>
      </c>
      <c r="K1054" s="6">
        <f t="shared" si="83"/>
        <v>13.784906390337678</v>
      </c>
    </row>
    <row r="1055" spans="1:11" ht="12.75">
      <c r="A1055" s="2">
        <v>1958.03</v>
      </c>
      <c r="B1055" s="6">
        <v>42.11</v>
      </c>
      <c r="C1055" s="12">
        <v>1.77</v>
      </c>
      <c r="D1055" s="12">
        <v>3.14</v>
      </c>
      <c r="E1055" s="12">
        <v>28.8</v>
      </c>
      <c r="F1055" s="6">
        <f t="shared" si="82"/>
        <v>1958.2083333332541</v>
      </c>
      <c r="G1055" s="6">
        <v>2.98</v>
      </c>
      <c r="H1055" s="6">
        <f t="shared" si="79"/>
        <v>357.0226166666666</v>
      </c>
      <c r="I1055" s="6">
        <f t="shared" si="80"/>
        <v>15.006649999999997</v>
      </c>
      <c r="J1055" s="6">
        <f t="shared" si="81"/>
        <v>26.621966666666662</v>
      </c>
      <c r="K1055" s="6">
        <f t="shared" si="83"/>
        <v>13.925589923892936</v>
      </c>
    </row>
    <row r="1056" spans="1:11" ht="12.75">
      <c r="A1056" s="2">
        <v>1958.04</v>
      </c>
      <c r="B1056" s="6">
        <v>42.34</v>
      </c>
      <c r="C1056" s="12">
        <v>1.75667</v>
      </c>
      <c r="D1056" s="12">
        <v>3.07</v>
      </c>
      <c r="E1056" s="12">
        <v>28.9</v>
      </c>
      <c r="F1056" s="6">
        <f t="shared" si="82"/>
        <v>1958.2916666665874</v>
      </c>
      <c r="G1056" s="6">
        <v>2.88</v>
      </c>
      <c r="H1056" s="6">
        <f t="shared" si="79"/>
        <v>357.73051349480966</v>
      </c>
      <c r="I1056" s="6">
        <f t="shared" si="80"/>
        <v>14.84209875155709</v>
      </c>
      <c r="J1056" s="6">
        <f t="shared" si="81"/>
        <v>25.938419377162628</v>
      </c>
      <c r="K1056" s="6">
        <f t="shared" si="83"/>
        <v>13.913501765262776</v>
      </c>
    </row>
    <row r="1057" spans="1:11" ht="12.75">
      <c r="A1057" s="2">
        <v>1958.05</v>
      </c>
      <c r="B1057" s="6">
        <v>43.7</v>
      </c>
      <c r="C1057" s="12">
        <v>1.74333</v>
      </c>
      <c r="D1057" s="12">
        <v>3</v>
      </c>
      <c r="E1057" s="12">
        <v>28.9</v>
      </c>
      <c r="F1057" s="6">
        <f t="shared" si="82"/>
        <v>1958.3749999999206</v>
      </c>
      <c r="G1057" s="6">
        <v>2.92</v>
      </c>
      <c r="H1057" s="6">
        <f t="shared" si="79"/>
        <v>369.2211487889273</v>
      </c>
      <c r="I1057" s="6">
        <f t="shared" si="80"/>
        <v>14.729389137716263</v>
      </c>
      <c r="J1057" s="6">
        <f t="shared" si="81"/>
        <v>25.34698961937716</v>
      </c>
      <c r="K1057" s="6">
        <f t="shared" si="83"/>
        <v>14.323824968409227</v>
      </c>
    </row>
    <row r="1058" spans="1:11" ht="12.75">
      <c r="A1058" s="2">
        <v>1958.06</v>
      </c>
      <c r="B1058" s="6">
        <v>44.75</v>
      </c>
      <c r="C1058" s="12">
        <v>1.73</v>
      </c>
      <c r="D1058" s="12">
        <v>2.93</v>
      </c>
      <c r="E1058" s="12">
        <v>28.9</v>
      </c>
      <c r="F1058" s="6">
        <f t="shared" si="82"/>
        <v>1958.458333333254</v>
      </c>
      <c r="G1058" s="6">
        <v>2.97</v>
      </c>
      <c r="H1058" s="6">
        <f t="shared" si="79"/>
        <v>378.0925951557093</v>
      </c>
      <c r="I1058" s="6">
        <f t="shared" si="80"/>
        <v>14.616764013840827</v>
      </c>
      <c r="J1058" s="6">
        <f t="shared" si="81"/>
        <v>24.755559861591696</v>
      </c>
      <c r="K1058" s="6">
        <f t="shared" si="83"/>
        <v>14.635555551956264</v>
      </c>
    </row>
    <row r="1059" spans="1:11" ht="12.75">
      <c r="A1059" s="2">
        <v>1958.07</v>
      </c>
      <c r="B1059" s="6">
        <v>45.98</v>
      </c>
      <c r="C1059" s="12">
        <v>1.73</v>
      </c>
      <c r="D1059" s="12">
        <v>2.91333</v>
      </c>
      <c r="E1059" s="12">
        <v>29</v>
      </c>
      <c r="F1059" s="6">
        <f t="shared" si="82"/>
        <v>1958.5416666665872</v>
      </c>
      <c r="G1059" s="6">
        <v>3.2</v>
      </c>
      <c r="H1059" s="6">
        <f t="shared" si="79"/>
        <v>387.14525793103434</v>
      </c>
      <c r="I1059" s="6">
        <f t="shared" si="80"/>
        <v>14.566361379310342</v>
      </c>
      <c r="J1059" s="6">
        <f t="shared" si="81"/>
        <v>24.529836761379308</v>
      </c>
      <c r="K1059" s="6">
        <f t="shared" si="83"/>
        <v>14.957457101901127</v>
      </c>
    </row>
    <row r="1060" spans="1:11" ht="12.75">
      <c r="A1060" s="2">
        <v>1958.08</v>
      </c>
      <c r="B1060" s="6">
        <v>47.7</v>
      </c>
      <c r="C1060" s="12">
        <v>1.73</v>
      </c>
      <c r="D1060" s="12">
        <v>2.89667</v>
      </c>
      <c r="E1060" s="12">
        <v>28.9</v>
      </c>
      <c r="F1060" s="6">
        <f t="shared" si="82"/>
        <v>1958.6249999999204</v>
      </c>
      <c r="G1060" s="6">
        <v>3.54</v>
      </c>
      <c r="H1060" s="6">
        <f t="shared" si="79"/>
        <v>403.01713494809684</v>
      </c>
      <c r="I1060" s="6">
        <f t="shared" si="80"/>
        <v>14.616764013840827</v>
      </c>
      <c r="J1060" s="6">
        <f t="shared" si="81"/>
        <v>24.473954806920414</v>
      </c>
      <c r="K1060" s="6">
        <f t="shared" si="83"/>
        <v>15.544566891165918</v>
      </c>
    </row>
    <row r="1061" spans="1:11" ht="12.75">
      <c r="A1061" s="2">
        <v>1958.09</v>
      </c>
      <c r="B1061" s="6">
        <v>48.96</v>
      </c>
      <c r="C1061" s="12">
        <v>1.73</v>
      </c>
      <c r="D1061" s="12">
        <v>2.88</v>
      </c>
      <c r="E1061" s="12">
        <v>28.9</v>
      </c>
      <c r="F1061" s="6">
        <f t="shared" si="82"/>
        <v>1958.7083333332537</v>
      </c>
      <c r="G1061" s="6">
        <v>3.76</v>
      </c>
      <c r="H1061" s="6">
        <f t="shared" si="79"/>
        <v>413.66287058823525</v>
      </c>
      <c r="I1061" s="6">
        <f t="shared" si="80"/>
        <v>14.616764013840827</v>
      </c>
      <c r="J1061" s="6">
        <f t="shared" si="81"/>
        <v>24.333110034602072</v>
      </c>
      <c r="K1061" s="6">
        <f t="shared" si="83"/>
        <v>15.931923184092842</v>
      </c>
    </row>
    <row r="1062" spans="1:11" ht="12.75">
      <c r="A1062" s="2">
        <v>1958.1</v>
      </c>
      <c r="B1062" s="6">
        <v>50.95</v>
      </c>
      <c r="C1062" s="12">
        <v>1.73667</v>
      </c>
      <c r="D1062" s="12">
        <v>2.88333</v>
      </c>
      <c r="E1062" s="12">
        <v>28.9</v>
      </c>
      <c r="F1062" s="6">
        <f t="shared" si="82"/>
        <v>1958.791666666587</v>
      </c>
      <c r="G1062" s="6">
        <v>3.8</v>
      </c>
      <c r="H1062" s="6">
        <f t="shared" si="79"/>
        <v>430.4763737024221</v>
      </c>
      <c r="I1062" s="6">
        <f t="shared" si="80"/>
        <v>14.673118820761244</v>
      </c>
      <c r="J1062" s="6">
        <f t="shared" si="81"/>
        <v>24.36124519307958</v>
      </c>
      <c r="K1062" s="6">
        <f t="shared" si="83"/>
        <v>16.559803310351565</v>
      </c>
    </row>
    <row r="1063" spans="1:11" ht="12.75">
      <c r="A1063" s="2">
        <v>1958.11</v>
      </c>
      <c r="B1063" s="6">
        <v>52.5</v>
      </c>
      <c r="C1063" s="12">
        <v>1.74333</v>
      </c>
      <c r="D1063" s="12">
        <v>2.88667</v>
      </c>
      <c r="E1063" s="12">
        <v>29</v>
      </c>
      <c r="F1063" s="6">
        <f t="shared" si="82"/>
        <v>1958.8749999999202</v>
      </c>
      <c r="G1063" s="6">
        <v>3.74</v>
      </c>
      <c r="H1063" s="6">
        <f t="shared" si="79"/>
        <v>442.0427586206896</v>
      </c>
      <c r="I1063" s="6">
        <f t="shared" si="80"/>
        <v>14.678598140689655</v>
      </c>
      <c r="J1063" s="6">
        <f t="shared" si="81"/>
        <v>24.305363238620686</v>
      </c>
      <c r="K1063" s="6">
        <f t="shared" si="83"/>
        <v>16.988883579386325</v>
      </c>
    </row>
    <row r="1064" spans="1:11" ht="12.75">
      <c r="A1064" s="2">
        <v>1958.12</v>
      </c>
      <c r="B1064" s="6">
        <v>53.49</v>
      </c>
      <c r="C1064" s="12">
        <v>1.75</v>
      </c>
      <c r="D1064" s="12">
        <v>2.89</v>
      </c>
      <c r="E1064" s="12">
        <v>28.9</v>
      </c>
      <c r="F1064" s="6">
        <f t="shared" si="82"/>
        <v>1958.9583333332534</v>
      </c>
      <c r="G1064" s="6">
        <v>3.86</v>
      </c>
      <c r="H1064" s="6">
        <f t="shared" si="79"/>
        <v>451.9368249134948</v>
      </c>
      <c r="I1064" s="6">
        <f t="shared" si="80"/>
        <v>14.785743944636677</v>
      </c>
      <c r="J1064" s="6">
        <f t="shared" si="81"/>
        <v>24.417599999999997</v>
      </c>
      <c r="K1064" s="6">
        <f t="shared" si="83"/>
        <v>17.358357365369955</v>
      </c>
    </row>
    <row r="1065" spans="1:11" ht="12.75">
      <c r="A1065" s="2">
        <v>1959.01</v>
      </c>
      <c r="B1065" s="6">
        <v>55.62</v>
      </c>
      <c r="C1065" s="12">
        <v>1.75667</v>
      </c>
      <c r="D1065" s="12">
        <v>2.96333</v>
      </c>
      <c r="E1065" s="12">
        <v>29</v>
      </c>
      <c r="F1065" s="6">
        <f t="shared" si="82"/>
        <v>1959.0416666665867</v>
      </c>
      <c r="G1065" s="6">
        <v>4.02</v>
      </c>
      <c r="H1065" s="6">
        <f t="shared" si="79"/>
        <v>468.31272827586196</v>
      </c>
      <c r="I1065" s="6">
        <f t="shared" si="80"/>
        <v>14.790919100689653</v>
      </c>
      <c r="J1065" s="6">
        <f t="shared" si="81"/>
        <v>24.950829864827583</v>
      </c>
      <c r="K1065" s="6">
        <f t="shared" si="83"/>
        <v>17.980339342993386</v>
      </c>
    </row>
    <row r="1066" spans="1:11" ht="12.75">
      <c r="A1066" s="2">
        <v>1959.02</v>
      </c>
      <c r="B1066" s="6">
        <v>54.77</v>
      </c>
      <c r="C1066" s="12">
        <v>1.76333</v>
      </c>
      <c r="D1066" s="12">
        <v>3.03667</v>
      </c>
      <c r="E1066" s="12">
        <v>28.9</v>
      </c>
      <c r="F1066" s="6">
        <f t="shared" si="82"/>
        <v>1959.12499999992</v>
      </c>
      <c r="G1066" s="6">
        <v>3.96</v>
      </c>
      <c r="H1066" s="6">
        <f t="shared" si="79"/>
        <v>462.75154048442903</v>
      </c>
      <c r="I1066" s="6">
        <f t="shared" si="80"/>
        <v>14.898369068512109</v>
      </c>
      <c r="J1066" s="6">
        <f t="shared" si="81"/>
        <v>25.656814322491346</v>
      </c>
      <c r="K1066" s="6">
        <f t="shared" si="83"/>
        <v>17.759169263611415</v>
      </c>
    </row>
    <row r="1067" spans="1:11" ht="12.75">
      <c r="A1067" s="2">
        <v>1959.03</v>
      </c>
      <c r="B1067" s="6">
        <v>56.16</v>
      </c>
      <c r="C1067" s="12">
        <v>1.77</v>
      </c>
      <c r="D1067" s="12">
        <v>3.11</v>
      </c>
      <c r="E1067" s="12">
        <v>28.9</v>
      </c>
      <c r="F1067" s="6">
        <f t="shared" si="82"/>
        <v>1959.2083333332532</v>
      </c>
      <c r="G1067" s="6">
        <v>3.99</v>
      </c>
      <c r="H1067" s="6">
        <f t="shared" si="79"/>
        <v>474.4956456747404</v>
      </c>
      <c r="I1067" s="6">
        <f t="shared" si="80"/>
        <v>14.954723875432524</v>
      </c>
      <c r="J1067" s="6">
        <f t="shared" si="81"/>
        <v>26.27637923875432</v>
      </c>
      <c r="K1067" s="6">
        <f t="shared" si="83"/>
        <v>18.20087184548563</v>
      </c>
    </row>
    <row r="1068" spans="1:11" ht="12.75">
      <c r="A1068" s="2">
        <v>1959.04</v>
      </c>
      <c r="B1068" s="6">
        <v>57.1</v>
      </c>
      <c r="C1068" s="12">
        <v>1.77667</v>
      </c>
      <c r="D1068" s="12">
        <v>3.20667</v>
      </c>
      <c r="E1068" s="12">
        <v>29</v>
      </c>
      <c r="F1068" s="6">
        <f t="shared" si="82"/>
        <v>1959.2916666665865</v>
      </c>
      <c r="G1068" s="6">
        <v>4.12</v>
      </c>
      <c r="H1068" s="6">
        <f t="shared" si="79"/>
        <v>480.774124137931</v>
      </c>
      <c r="I1068" s="6">
        <f t="shared" si="80"/>
        <v>14.959316342068963</v>
      </c>
      <c r="J1068" s="6">
        <f t="shared" si="81"/>
        <v>26.99971910068965</v>
      </c>
      <c r="K1068" s="6">
        <f t="shared" si="83"/>
        <v>18.430753048783416</v>
      </c>
    </row>
    <row r="1069" spans="1:11" ht="12.75">
      <c r="A1069" s="2">
        <v>1959.05</v>
      </c>
      <c r="B1069" s="6">
        <v>57.96</v>
      </c>
      <c r="C1069" s="12">
        <v>1.78333</v>
      </c>
      <c r="D1069" s="12">
        <v>3.30333</v>
      </c>
      <c r="E1069" s="12">
        <v>29</v>
      </c>
      <c r="F1069" s="6">
        <f t="shared" si="82"/>
        <v>1959.3749999999197</v>
      </c>
      <c r="G1069" s="6">
        <v>4.31</v>
      </c>
      <c r="H1069" s="6">
        <f t="shared" si="79"/>
        <v>488.0152055172413</v>
      </c>
      <c r="I1069" s="6">
        <f t="shared" si="80"/>
        <v>15.015392623448275</v>
      </c>
      <c r="J1069" s="6">
        <f t="shared" si="81"/>
        <v>27.813582968275856</v>
      </c>
      <c r="K1069" s="6">
        <f t="shared" si="83"/>
        <v>18.692721439594177</v>
      </c>
    </row>
    <row r="1070" spans="1:11" ht="12.75">
      <c r="A1070" s="2">
        <v>1959.06</v>
      </c>
      <c r="B1070" s="6">
        <v>57.46</v>
      </c>
      <c r="C1070" s="12">
        <v>1.79</v>
      </c>
      <c r="D1070" s="12">
        <v>3.4</v>
      </c>
      <c r="E1070" s="12">
        <v>29.1</v>
      </c>
      <c r="F1070" s="6">
        <f t="shared" si="82"/>
        <v>1959.458333333253</v>
      </c>
      <c r="G1070" s="6">
        <v>4.34</v>
      </c>
      <c r="H1070" s="6">
        <f t="shared" si="79"/>
        <v>482.14271340206176</v>
      </c>
      <c r="I1070" s="6">
        <f t="shared" si="80"/>
        <v>15.019760824742265</v>
      </c>
      <c r="J1070" s="6">
        <f t="shared" si="81"/>
        <v>28.529154639175253</v>
      </c>
      <c r="K1070" s="6">
        <f t="shared" si="83"/>
        <v>18.448591397066473</v>
      </c>
    </row>
    <row r="1071" spans="1:11" ht="12.75">
      <c r="A1071" s="2">
        <v>1959.07</v>
      </c>
      <c r="B1071" s="6">
        <v>59.74</v>
      </c>
      <c r="C1071" s="12">
        <v>1.79667</v>
      </c>
      <c r="D1071" s="12">
        <v>3.41</v>
      </c>
      <c r="E1071" s="12">
        <v>29.2</v>
      </c>
      <c r="F1071" s="6">
        <f t="shared" si="82"/>
        <v>1959.5416666665863</v>
      </c>
      <c r="G1071" s="6">
        <v>4.4</v>
      </c>
      <c r="H1071" s="6">
        <f t="shared" si="79"/>
        <v>499.5573369863013</v>
      </c>
      <c r="I1071" s="6">
        <f t="shared" si="80"/>
        <v>15.024099106849313</v>
      </c>
      <c r="J1071" s="6">
        <f t="shared" si="81"/>
        <v>28.51507397260274</v>
      </c>
      <c r="K1071" s="6">
        <f t="shared" si="83"/>
        <v>19.090533975796504</v>
      </c>
    </row>
    <row r="1072" spans="1:11" ht="12.75">
      <c r="A1072" s="2">
        <v>1959.08</v>
      </c>
      <c r="B1072" s="6">
        <v>59.4</v>
      </c>
      <c r="C1072" s="12">
        <v>1.80333</v>
      </c>
      <c r="D1072" s="12">
        <v>3.42</v>
      </c>
      <c r="E1072" s="12">
        <v>29.2</v>
      </c>
      <c r="F1072" s="6">
        <f t="shared" si="82"/>
        <v>1959.6249999999195</v>
      </c>
      <c r="G1072" s="6">
        <v>4.43</v>
      </c>
      <c r="H1072" s="6">
        <f t="shared" si="79"/>
        <v>496.71419178082186</v>
      </c>
      <c r="I1072" s="6">
        <f t="shared" si="80"/>
        <v>15.079791304109587</v>
      </c>
      <c r="J1072" s="6">
        <f t="shared" si="81"/>
        <v>28.598695890410955</v>
      </c>
      <c r="K1072" s="6">
        <f t="shared" si="83"/>
        <v>18.9588036407502</v>
      </c>
    </row>
    <row r="1073" spans="1:11" ht="12.75">
      <c r="A1073" s="2">
        <v>1959.09</v>
      </c>
      <c r="B1073" s="6">
        <v>57.05</v>
      </c>
      <c r="C1073" s="12">
        <v>1.81</v>
      </c>
      <c r="D1073" s="12">
        <v>3.43</v>
      </c>
      <c r="E1073" s="12">
        <v>29.3</v>
      </c>
      <c r="F1073" s="6">
        <f t="shared" si="82"/>
        <v>1959.7083333332528</v>
      </c>
      <c r="G1073" s="6">
        <v>4.68</v>
      </c>
      <c r="H1073" s="6">
        <f t="shared" si="79"/>
        <v>475.4348395904436</v>
      </c>
      <c r="I1073" s="6">
        <f t="shared" si="80"/>
        <v>15.08390989761092</v>
      </c>
      <c r="J1073" s="6">
        <f t="shared" si="81"/>
        <v>28.58442593856655</v>
      </c>
      <c r="K1073" s="6">
        <f t="shared" si="83"/>
        <v>18.12329055675861</v>
      </c>
    </row>
    <row r="1074" spans="1:11" ht="12.75">
      <c r="A1074" s="2">
        <v>1959.1</v>
      </c>
      <c r="B1074" s="6">
        <v>57</v>
      </c>
      <c r="C1074" s="12">
        <v>1.81667</v>
      </c>
      <c r="D1074" s="12">
        <v>3.41667</v>
      </c>
      <c r="E1074" s="12">
        <v>29.4</v>
      </c>
      <c r="F1074" s="6">
        <f t="shared" si="82"/>
        <v>1959.791666666586</v>
      </c>
      <c r="G1074" s="6">
        <v>4.53</v>
      </c>
      <c r="H1074" s="6">
        <f t="shared" si="79"/>
        <v>473.4024489795918</v>
      </c>
      <c r="I1074" s="6">
        <f t="shared" si="80"/>
        <v>15.088000473469387</v>
      </c>
      <c r="J1074" s="6">
        <f t="shared" si="81"/>
        <v>28.37649026938775</v>
      </c>
      <c r="K1074" s="6">
        <f t="shared" si="83"/>
        <v>18.021962441515416</v>
      </c>
    </row>
    <row r="1075" spans="1:11" ht="12.75">
      <c r="A1075" s="2">
        <v>1959.11</v>
      </c>
      <c r="B1075" s="6">
        <v>57.23</v>
      </c>
      <c r="C1075" s="12">
        <v>1.82333</v>
      </c>
      <c r="D1075" s="12">
        <v>3.40333</v>
      </c>
      <c r="E1075" s="12">
        <v>29.4</v>
      </c>
      <c r="F1075" s="6">
        <f t="shared" si="82"/>
        <v>1959.8749999999193</v>
      </c>
      <c r="G1075" s="6">
        <v>4.53</v>
      </c>
      <c r="H1075" s="6">
        <f t="shared" si="79"/>
        <v>475.31266938775497</v>
      </c>
      <c r="I1075" s="6">
        <f t="shared" si="80"/>
        <v>15.143313812244896</v>
      </c>
      <c r="J1075" s="6">
        <f t="shared" si="81"/>
        <v>28.265697485714284</v>
      </c>
      <c r="K1075" s="6">
        <f t="shared" si="83"/>
        <v>18.071789130570206</v>
      </c>
    </row>
    <row r="1076" spans="1:11" ht="12.75">
      <c r="A1076" s="2">
        <v>1959.12</v>
      </c>
      <c r="B1076" s="6">
        <v>59.06</v>
      </c>
      <c r="C1076" s="12">
        <v>1.83</v>
      </c>
      <c r="D1076" s="12">
        <v>3.39</v>
      </c>
      <c r="E1076" s="12">
        <v>29.4</v>
      </c>
      <c r="F1076" s="6">
        <f t="shared" si="82"/>
        <v>1959.9583333332525</v>
      </c>
      <c r="G1076" s="6">
        <v>4.69</v>
      </c>
      <c r="H1076" s="6">
        <f t="shared" si="79"/>
        <v>490.5113795918367</v>
      </c>
      <c r="I1076" s="6">
        <f t="shared" si="80"/>
        <v>15.198710204081632</v>
      </c>
      <c r="J1076" s="6">
        <f t="shared" si="81"/>
        <v>28.15498775510204</v>
      </c>
      <c r="K1076" s="6">
        <f t="shared" si="83"/>
        <v>18.6247289779001</v>
      </c>
    </row>
    <row r="1077" spans="1:11" ht="12.75">
      <c r="A1077" s="2">
        <v>1960.01</v>
      </c>
      <c r="B1077" s="6">
        <v>58.03</v>
      </c>
      <c r="C1077" s="12">
        <v>1.86667</v>
      </c>
      <c r="D1077" s="12">
        <v>3.39</v>
      </c>
      <c r="E1077" s="12">
        <v>29.3</v>
      </c>
      <c r="F1077" s="6">
        <f t="shared" si="82"/>
        <v>1960.0416666665858</v>
      </c>
      <c r="G1077" s="6">
        <v>4.72</v>
      </c>
      <c r="H1077" s="6">
        <f t="shared" si="79"/>
        <v>483.60181843003403</v>
      </c>
      <c r="I1077" s="6">
        <f t="shared" si="80"/>
        <v>15.556177949488053</v>
      </c>
      <c r="J1077" s="6">
        <f t="shared" si="81"/>
        <v>28.251079863481227</v>
      </c>
      <c r="K1077" s="6">
        <f t="shared" si="83"/>
        <v>18.33828499437556</v>
      </c>
    </row>
    <row r="1078" spans="1:11" ht="12.75">
      <c r="A1078" s="2">
        <v>1960.02</v>
      </c>
      <c r="B1078" s="6">
        <v>55.78</v>
      </c>
      <c r="C1078" s="12">
        <v>1.90333</v>
      </c>
      <c r="D1078" s="12">
        <v>3.39</v>
      </c>
      <c r="E1078" s="12">
        <v>29.4</v>
      </c>
      <c r="F1078" s="6">
        <f t="shared" si="82"/>
        <v>1960.124999999919</v>
      </c>
      <c r="G1078" s="6">
        <v>4.49</v>
      </c>
      <c r="H1078" s="6">
        <f t="shared" si="79"/>
        <v>463.269975510204</v>
      </c>
      <c r="I1078" s="6">
        <f t="shared" si="80"/>
        <v>15.807738302040814</v>
      </c>
      <c r="J1078" s="6">
        <f t="shared" si="81"/>
        <v>28.15498775510204</v>
      </c>
      <c r="K1078" s="6">
        <f t="shared" si="83"/>
        <v>17.545275108945972</v>
      </c>
    </row>
    <row r="1079" spans="1:11" ht="12.75">
      <c r="A1079" s="2">
        <v>1960.03</v>
      </c>
      <c r="B1079" s="6">
        <v>55.02</v>
      </c>
      <c r="C1079" s="12">
        <v>1.94</v>
      </c>
      <c r="D1079" s="12">
        <v>3.39</v>
      </c>
      <c r="E1079" s="12">
        <v>29.4</v>
      </c>
      <c r="F1079" s="6">
        <f t="shared" si="82"/>
        <v>1960.2083333332523</v>
      </c>
      <c r="G1079" s="6">
        <v>4.25</v>
      </c>
      <c r="H1079" s="6">
        <f t="shared" si="79"/>
        <v>456.9579428571428</v>
      </c>
      <c r="I1079" s="6">
        <f t="shared" si="80"/>
        <v>16.112293877551018</v>
      </c>
      <c r="J1079" s="6">
        <f t="shared" si="81"/>
        <v>28.15498775510204</v>
      </c>
      <c r="K1079" s="6">
        <f t="shared" si="83"/>
        <v>17.28602072052215</v>
      </c>
    </row>
    <row r="1080" spans="1:11" ht="12.75">
      <c r="A1080" s="2">
        <v>1960.04</v>
      </c>
      <c r="B1080" s="6">
        <v>55.73</v>
      </c>
      <c r="C1080" s="12">
        <v>1.94333</v>
      </c>
      <c r="D1080" s="12">
        <v>3.34667</v>
      </c>
      <c r="E1080" s="12">
        <v>29.5</v>
      </c>
      <c r="F1080" s="6">
        <f t="shared" si="82"/>
        <v>1960.2916666665856</v>
      </c>
      <c r="G1080" s="6">
        <v>4.28</v>
      </c>
      <c r="H1080" s="6">
        <f t="shared" si="79"/>
        <v>461.28571118644055</v>
      </c>
      <c r="I1080" s="6">
        <f t="shared" si="80"/>
        <v>16.08523885016949</v>
      </c>
      <c r="J1080" s="6">
        <f t="shared" si="81"/>
        <v>27.700898098983046</v>
      </c>
      <c r="K1080" s="6">
        <f t="shared" si="83"/>
        <v>17.4297669475972</v>
      </c>
    </row>
    <row r="1081" spans="1:11" ht="12.75">
      <c r="A1081" s="2">
        <v>1960.05</v>
      </c>
      <c r="B1081" s="6">
        <v>55.22</v>
      </c>
      <c r="C1081" s="12">
        <v>1.94667</v>
      </c>
      <c r="D1081" s="12">
        <v>3.30333</v>
      </c>
      <c r="E1081" s="12">
        <v>29.5</v>
      </c>
      <c r="F1081" s="6">
        <f t="shared" si="82"/>
        <v>1960.3749999999188</v>
      </c>
      <c r="G1081" s="6">
        <v>4.35</v>
      </c>
      <c r="H1081" s="6">
        <f t="shared" si="79"/>
        <v>457.0643633898304</v>
      </c>
      <c r="I1081" s="6">
        <f t="shared" si="80"/>
        <v>16.112884539661014</v>
      </c>
      <c r="J1081" s="6">
        <f t="shared" si="81"/>
        <v>27.342166307796603</v>
      </c>
      <c r="K1081" s="6">
        <f t="shared" si="83"/>
        <v>17.256170578727914</v>
      </c>
    </row>
    <row r="1082" spans="1:11" ht="12.75">
      <c r="A1082" s="2">
        <v>1960.06</v>
      </c>
      <c r="B1082" s="6">
        <v>57.26</v>
      </c>
      <c r="C1082" s="12">
        <v>1.95</v>
      </c>
      <c r="D1082" s="12">
        <v>3.26</v>
      </c>
      <c r="E1082" s="12">
        <v>29.6</v>
      </c>
      <c r="F1082" s="6">
        <f t="shared" si="82"/>
        <v>1960.458333333252</v>
      </c>
      <c r="G1082" s="6">
        <v>4.15</v>
      </c>
      <c r="H1082" s="6">
        <f t="shared" si="79"/>
        <v>472.3485729729729</v>
      </c>
      <c r="I1082" s="6">
        <f t="shared" si="80"/>
        <v>16.085918918918914</v>
      </c>
      <c r="J1082" s="6">
        <f t="shared" si="81"/>
        <v>26.89235675675675</v>
      </c>
      <c r="K1082" s="6">
        <f t="shared" si="83"/>
        <v>17.823363817264745</v>
      </c>
    </row>
    <row r="1083" spans="1:11" ht="12.75">
      <c r="A1083" s="2">
        <v>1960.07</v>
      </c>
      <c r="B1083" s="6">
        <v>55.84</v>
      </c>
      <c r="C1083" s="12">
        <v>1.95</v>
      </c>
      <c r="D1083" s="12">
        <v>3.26333</v>
      </c>
      <c r="E1083" s="12">
        <v>29.6</v>
      </c>
      <c r="F1083" s="6">
        <f t="shared" si="82"/>
        <v>1960.5416666665853</v>
      </c>
      <c r="G1083" s="6">
        <v>3.9</v>
      </c>
      <c r="H1083" s="6">
        <f t="shared" si="79"/>
        <v>460.6347243243243</v>
      </c>
      <c r="I1083" s="6">
        <f t="shared" si="80"/>
        <v>16.085918918918914</v>
      </c>
      <c r="J1083" s="6">
        <f t="shared" si="81"/>
        <v>26.91982655675675</v>
      </c>
      <c r="K1083" s="6">
        <f t="shared" si="83"/>
        <v>17.376806472898114</v>
      </c>
    </row>
    <row r="1084" spans="1:11" ht="12.75">
      <c r="A1084" s="2">
        <v>1960.08</v>
      </c>
      <c r="B1084" s="6">
        <v>56.51</v>
      </c>
      <c r="C1084" s="12">
        <v>1.95</v>
      </c>
      <c r="D1084" s="12">
        <v>3.26667</v>
      </c>
      <c r="E1084" s="12">
        <v>29.6</v>
      </c>
      <c r="F1084" s="6">
        <f t="shared" si="82"/>
        <v>1960.6249999999186</v>
      </c>
      <c r="G1084" s="6">
        <v>3.8</v>
      </c>
      <c r="H1084" s="6">
        <f t="shared" si="79"/>
        <v>466.161681081081</v>
      </c>
      <c r="I1084" s="6">
        <f t="shared" si="80"/>
        <v>16.085918918918914</v>
      </c>
      <c r="J1084" s="6">
        <f t="shared" si="81"/>
        <v>26.947378848648643</v>
      </c>
      <c r="K1084" s="6">
        <f t="shared" si="83"/>
        <v>17.582113039577678</v>
      </c>
    </row>
    <row r="1085" spans="1:11" ht="12.75">
      <c r="A1085" s="2">
        <v>1960.09</v>
      </c>
      <c r="B1085" s="6">
        <v>54.81</v>
      </c>
      <c r="C1085" s="12">
        <v>1.95</v>
      </c>
      <c r="D1085" s="12">
        <v>3.27</v>
      </c>
      <c r="E1085" s="12">
        <v>29.6</v>
      </c>
      <c r="F1085" s="6">
        <f t="shared" si="82"/>
        <v>1960.7083333332519</v>
      </c>
      <c r="G1085" s="6">
        <v>3.8</v>
      </c>
      <c r="H1085" s="6">
        <f t="shared" si="79"/>
        <v>452.1380594594594</v>
      </c>
      <c r="I1085" s="6">
        <f t="shared" si="80"/>
        <v>16.085918918918914</v>
      </c>
      <c r="J1085" s="6">
        <f t="shared" si="81"/>
        <v>26.974848648648642</v>
      </c>
      <c r="K1085" s="6">
        <f t="shared" si="83"/>
        <v>17.052015467817668</v>
      </c>
    </row>
    <row r="1086" spans="1:11" ht="12.75">
      <c r="A1086" s="2">
        <v>1960.1</v>
      </c>
      <c r="B1086" s="6">
        <v>53.73</v>
      </c>
      <c r="C1086" s="12">
        <v>1.95</v>
      </c>
      <c r="D1086" s="12">
        <v>3.27</v>
      </c>
      <c r="E1086" s="12">
        <v>29.8</v>
      </c>
      <c r="F1086" s="6">
        <f t="shared" si="82"/>
        <v>1960.7916666665851</v>
      </c>
      <c r="G1086" s="6">
        <v>3.89</v>
      </c>
      <c r="H1086" s="6">
        <f t="shared" si="79"/>
        <v>440.25424429530193</v>
      </c>
      <c r="I1086" s="6">
        <f t="shared" si="80"/>
        <v>15.97795973154362</v>
      </c>
      <c r="J1086" s="6">
        <f t="shared" si="81"/>
        <v>26.79380939597315</v>
      </c>
      <c r="K1086" s="6">
        <f t="shared" si="83"/>
        <v>16.605104536251034</v>
      </c>
    </row>
    <row r="1087" spans="1:11" ht="12.75">
      <c r="A1087" s="2">
        <v>1960.11</v>
      </c>
      <c r="B1087" s="6">
        <v>55.47</v>
      </c>
      <c r="C1087" s="12">
        <v>1.95</v>
      </c>
      <c r="D1087" s="12">
        <v>3.27</v>
      </c>
      <c r="E1087" s="12">
        <v>29.8</v>
      </c>
      <c r="F1087" s="6">
        <f t="shared" si="82"/>
        <v>1960.8749999999184</v>
      </c>
      <c r="G1087" s="6">
        <v>3.93</v>
      </c>
      <c r="H1087" s="6">
        <f t="shared" si="79"/>
        <v>454.5115006711408</v>
      </c>
      <c r="I1087" s="6">
        <f t="shared" si="80"/>
        <v>15.97795973154362</v>
      </c>
      <c r="J1087" s="6">
        <f t="shared" si="81"/>
        <v>26.79380939597315</v>
      </c>
      <c r="K1087" s="6">
        <f t="shared" si="83"/>
        <v>17.146088452419004</v>
      </c>
    </row>
    <row r="1088" spans="1:11" ht="12.75">
      <c r="A1088" s="2">
        <v>1960.12</v>
      </c>
      <c r="B1088" s="6">
        <v>56.8</v>
      </c>
      <c r="C1088" s="12">
        <v>1.95</v>
      </c>
      <c r="D1088" s="12">
        <v>3.27</v>
      </c>
      <c r="E1088" s="12">
        <v>29.8</v>
      </c>
      <c r="F1088" s="6">
        <f t="shared" si="82"/>
        <v>1960.9583333332516</v>
      </c>
      <c r="G1088" s="6">
        <v>3.84</v>
      </c>
      <c r="H1088" s="6">
        <f t="shared" si="79"/>
        <v>465.4092885906039</v>
      </c>
      <c r="I1088" s="6">
        <f t="shared" si="80"/>
        <v>15.97795973154362</v>
      </c>
      <c r="J1088" s="6">
        <f t="shared" si="81"/>
        <v>26.79380939597315</v>
      </c>
      <c r="K1088" s="6">
        <f t="shared" si="83"/>
        <v>17.562090833957125</v>
      </c>
    </row>
    <row r="1089" spans="1:11" ht="12.75">
      <c r="A1089" s="2">
        <v>1961.01</v>
      </c>
      <c r="B1089" s="6">
        <v>59.72</v>
      </c>
      <c r="C1089" s="12">
        <v>1.94667</v>
      </c>
      <c r="D1089" s="12">
        <v>3.21</v>
      </c>
      <c r="E1089" s="12">
        <v>29.8</v>
      </c>
      <c r="F1089" s="6">
        <f t="shared" si="82"/>
        <v>1961.041666666585</v>
      </c>
      <c r="G1089" s="6">
        <v>3.84</v>
      </c>
      <c r="H1089" s="6">
        <f t="shared" si="79"/>
        <v>489.33525906040256</v>
      </c>
      <c r="I1089" s="6">
        <f t="shared" si="80"/>
        <v>15.950674292617446</v>
      </c>
      <c r="J1089" s="6">
        <f t="shared" si="81"/>
        <v>26.302179865771805</v>
      </c>
      <c r="K1089" s="6">
        <f t="shared" si="83"/>
        <v>18.47041698647717</v>
      </c>
    </row>
    <row r="1090" spans="1:11" ht="12.75">
      <c r="A1090" s="2">
        <v>1961.02</v>
      </c>
      <c r="B1090" s="6">
        <v>62.17</v>
      </c>
      <c r="C1090" s="12">
        <v>1.94333</v>
      </c>
      <c r="D1090" s="12">
        <v>3.15</v>
      </c>
      <c r="E1090" s="12">
        <v>29.8</v>
      </c>
      <c r="F1090" s="6">
        <f t="shared" si="82"/>
        <v>1961.1249999999181</v>
      </c>
      <c r="G1090" s="6">
        <v>3.78</v>
      </c>
      <c r="H1090" s="6">
        <f t="shared" si="79"/>
        <v>509.41013154362406</v>
      </c>
      <c r="I1090" s="6">
        <f t="shared" si="80"/>
        <v>15.923306915436239</v>
      </c>
      <c r="J1090" s="6">
        <f t="shared" si="81"/>
        <v>25.810550335570465</v>
      </c>
      <c r="K1090" s="6">
        <f t="shared" si="83"/>
        <v>19.234014498298347</v>
      </c>
    </row>
    <row r="1091" spans="1:11" ht="12.75">
      <c r="A1091" s="2">
        <v>1961.03</v>
      </c>
      <c r="B1091" s="6">
        <v>64.12</v>
      </c>
      <c r="C1091" s="12">
        <v>1.94</v>
      </c>
      <c r="D1091" s="12">
        <v>3.09</v>
      </c>
      <c r="E1091" s="12">
        <v>29.8</v>
      </c>
      <c r="F1091" s="6">
        <f t="shared" si="82"/>
        <v>1961.2083333332514</v>
      </c>
      <c r="G1091" s="6">
        <v>3.74</v>
      </c>
      <c r="H1091" s="6">
        <f t="shared" si="79"/>
        <v>525.3880912751678</v>
      </c>
      <c r="I1091" s="6">
        <f t="shared" si="80"/>
        <v>15.896021476510064</v>
      </c>
      <c r="J1091" s="6">
        <f t="shared" si="81"/>
        <v>25.31892080536912</v>
      </c>
      <c r="K1091" s="6">
        <f t="shared" si="83"/>
        <v>19.844225272725566</v>
      </c>
    </row>
    <row r="1092" spans="1:11" ht="12.75">
      <c r="A1092" s="2">
        <v>1961.04</v>
      </c>
      <c r="B1092" s="6">
        <v>65.83</v>
      </c>
      <c r="C1092" s="12">
        <v>1.94</v>
      </c>
      <c r="D1092" s="12">
        <v>3.07</v>
      </c>
      <c r="E1092" s="12">
        <v>29.8</v>
      </c>
      <c r="F1092" s="6">
        <f t="shared" si="82"/>
        <v>1961.2916666665847</v>
      </c>
      <c r="G1092" s="6">
        <v>3.78</v>
      </c>
      <c r="H1092" s="6">
        <f t="shared" si="79"/>
        <v>539.399532885906</v>
      </c>
      <c r="I1092" s="6">
        <f t="shared" si="80"/>
        <v>15.896021476510064</v>
      </c>
      <c r="J1092" s="6">
        <f t="shared" si="81"/>
        <v>25.15504429530201</v>
      </c>
      <c r="K1092" s="6">
        <f t="shared" si="83"/>
        <v>20.382842975754773</v>
      </c>
    </row>
    <row r="1093" spans="1:11" ht="12.75">
      <c r="A1093" s="2">
        <v>1961.05</v>
      </c>
      <c r="B1093" s="6">
        <v>66.5</v>
      </c>
      <c r="C1093" s="12">
        <v>1.94</v>
      </c>
      <c r="D1093" s="12">
        <v>3.05</v>
      </c>
      <c r="E1093" s="12">
        <v>29.8</v>
      </c>
      <c r="F1093" s="6">
        <f t="shared" si="82"/>
        <v>1961.374999999918</v>
      </c>
      <c r="G1093" s="6">
        <v>3.71</v>
      </c>
      <c r="H1093" s="6">
        <f t="shared" si="79"/>
        <v>544.8893959731543</v>
      </c>
      <c r="I1093" s="6">
        <f t="shared" si="80"/>
        <v>15.896021476510064</v>
      </c>
      <c r="J1093" s="6">
        <f t="shared" si="81"/>
        <v>24.991167785234893</v>
      </c>
      <c r="K1093" s="6">
        <f t="shared" si="83"/>
        <v>20.598606843297336</v>
      </c>
    </row>
    <row r="1094" spans="1:11" ht="12.75">
      <c r="A1094" s="2">
        <v>1961.06</v>
      </c>
      <c r="B1094" s="6">
        <v>65.62</v>
      </c>
      <c r="C1094" s="12">
        <v>1.94</v>
      </c>
      <c r="D1094" s="12">
        <v>3.03</v>
      </c>
      <c r="E1094" s="12">
        <v>29.8</v>
      </c>
      <c r="F1094" s="6">
        <f t="shared" si="82"/>
        <v>1961.4583333332512</v>
      </c>
      <c r="G1094" s="6">
        <v>3.88</v>
      </c>
      <c r="H1094" s="6">
        <f t="shared" si="79"/>
        <v>537.6788295302013</v>
      </c>
      <c r="I1094" s="6">
        <f t="shared" si="80"/>
        <v>15.896021476510064</v>
      </c>
      <c r="J1094" s="6">
        <f t="shared" si="81"/>
        <v>24.827291275167777</v>
      </c>
      <c r="K1094" s="6">
        <f t="shared" si="83"/>
        <v>20.33241455159229</v>
      </c>
    </row>
    <row r="1095" spans="1:11" ht="12.75">
      <c r="A1095" s="2">
        <v>1961.07</v>
      </c>
      <c r="B1095" s="6">
        <v>65.44</v>
      </c>
      <c r="C1095" s="12">
        <v>1.94667</v>
      </c>
      <c r="D1095" s="12">
        <v>3.03667</v>
      </c>
      <c r="E1095" s="12">
        <v>30</v>
      </c>
      <c r="F1095" s="6">
        <f t="shared" si="82"/>
        <v>1961.5416666665844</v>
      </c>
      <c r="G1095" s="6">
        <v>3.92</v>
      </c>
      <c r="H1095" s="6">
        <f t="shared" si="79"/>
        <v>532.6292479999998</v>
      </c>
      <c r="I1095" s="6">
        <f t="shared" si="80"/>
        <v>15.844336463999998</v>
      </c>
      <c r="J1095" s="6">
        <f t="shared" si="81"/>
        <v>24.716064463999995</v>
      </c>
      <c r="K1095" s="6">
        <f t="shared" si="83"/>
        <v>20.146643736827315</v>
      </c>
    </row>
    <row r="1096" spans="1:11" ht="12.75">
      <c r="A1096" s="2">
        <v>1961.08</v>
      </c>
      <c r="B1096" s="6">
        <v>67.79</v>
      </c>
      <c r="C1096" s="12">
        <v>1.95333</v>
      </c>
      <c r="D1096" s="12">
        <v>3.04333</v>
      </c>
      <c r="E1096" s="12">
        <v>29.9</v>
      </c>
      <c r="F1096" s="6">
        <f t="shared" si="82"/>
        <v>1961.6249999999177</v>
      </c>
      <c r="G1096" s="6">
        <v>4.04</v>
      </c>
      <c r="H1096" s="6">
        <f t="shared" si="79"/>
        <v>553.6017070234113</v>
      </c>
      <c r="I1096" s="6">
        <f t="shared" si="80"/>
        <v>15.951715922408026</v>
      </c>
      <c r="J1096" s="6">
        <f t="shared" si="81"/>
        <v>24.853115253511703</v>
      </c>
      <c r="K1096" s="6">
        <f t="shared" si="83"/>
        <v>20.94168847521518</v>
      </c>
    </row>
    <row r="1097" spans="1:11" ht="12.75">
      <c r="A1097" s="2">
        <v>1961.09</v>
      </c>
      <c r="B1097" s="6">
        <v>67.26</v>
      </c>
      <c r="C1097" s="12">
        <v>1.96</v>
      </c>
      <c r="D1097" s="12">
        <v>3.05</v>
      </c>
      <c r="E1097" s="12">
        <v>30</v>
      </c>
      <c r="F1097" s="6">
        <f t="shared" si="82"/>
        <v>1961.708333333251</v>
      </c>
      <c r="G1097" s="6">
        <v>3.98</v>
      </c>
      <c r="H1097" s="6">
        <f t="shared" si="79"/>
        <v>547.4425919999999</v>
      </c>
      <c r="I1097" s="6">
        <f t="shared" si="80"/>
        <v>15.952831999999997</v>
      </c>
      <c r="J1097" s="6">
        <f t="shared" si="81"/>
        <v>24.824559999999995</v>
      </c>
      <c r="K1097" s="6">
        <f t="shared" si="83"/>
        <v>20.705243044147252</v>
      </c>
    </row>
    <row r="1098" spans="1:11" ht="12.75">
      <c r="A1098" s="2">
        <v>1961.1</v>
      </c>
      <c r="B1098" s="6">
        <v>68</v>
      </c>
      <c r="C1098" s="12">
        <v>1.98</v>
      </c>
      <c r="D1098" s="12">
        <v>3.09667</v>
      </c>
      <c r="E1098" s="12">
        <v>30</v>
      </c>
      <c r="F1098" s="6">
        <f t="shared" si="82"/>
        <v>1961.7916666665842</v>
      </c>
      <c r="G1098" s="6">
        <v>3.92</v>
      </c>
      <c r="H1098" s="6">
        <f aca="true" t="shared" si="84" ref="H1098:H1161">B1098*$E$1764/E1098</f>
        <v>553.4655999999999</v>
      </c>
      <c r="I1098" s="6">
        <f aca="true" t="shared" si="85" ref="I1098:I1161">C1098*$E$1764/E1098</f>
        <v>16.115616</v>
      </c>
      <c r="J1098" s="6">
        <f aca="true" t="shared" si="86" ref="J1098:J1161">D1098*$E$1764/E1098</f>
        <v>25.204416463999998</v>
      </c>
      <c r="K1098" s="6">
        <f t="shared" si="83"/>
        <v>20.924190141010783</v>
      </c>
    </row>
    <row r="1099" spans="1:11" ht="12.75">
      <c r="A1099" s="2">
        <v>1961.11</v>
      </c>
      <c r="B1099" s="6">
        <v>71.08</v>
      </c>
      <c r="C1099" s="12">
        <v>2</v>
      </c>
      <c r="D1099" s="12">
        <v>3.14333</v>
      </c>
      <c r="E1099" s="12">
        <v>30</v>
      </c>
      <c r="F1099" s="6">
        <f aca="true" t="shared" si="87" ref="F1099:F1162">F1098+1/12</f>
        <v>1961.8749999999175</v>
      </c>
      <c r="G1099" s="6">
        <v>3.94</v>
      </c>
      <c r="H1099" s="6">
        <f t="shared" si="84"/>
        <v>578.5343359999999</v>
      </c>
      <c r="I1099" s="6">
        <f t="shared" si="85"/>
        <v>16.278399999999998</v>
      </c>
      <c r="J1099" s="6">
        <f t="shared" si="86"/>
        <v>25.584191535999995</v>
      </c>
      <c r="K1099" s="6">
        <f t="shared" si="83"/>
        <v>21.857957721959668</v>
      </c>
    </row>
    <row r="1100" spans="1:11" ht="12.75">
      <c r="A1100" s="2">
        <v>1961.12</v>
      </c>
      <c r="B1100" s="6">
        <v>71.74</v>
      </c>
      <c r="C1100" s="12">
        <v>2.02</v>
      </c>
      <c r="D1100" s="12">
        <v>3.19</v>
      </c>
      <c r="E1100" s="12">
        <v>30</v>
      </c>
      <c r="F1100" s="6">
        <f t="shared" si="87"/>
        <v>1961.9583333332507</v>
      </c>
      <c r="G1100" s="6">
        <v>4.06</v>
      </c>
      <c r="H1100" s="6">
        <f t="shared" si="84"/>
        <v>583.9062079999999</v>
      </c>
      <c r="I1100" s="6">
        <f t="shared" si="85"/>
        <v>16.441183999999996</v>
      </c>
      <c r="J1100" s="6">
        <f t="shared" si="86"/>
        <v>25.964047999999995</v>
      </c>
      <c r="K1100" s="6">
        <f t="shared" si="83"/>
        <v>22.041480198382253</v>
      </c>
    </row>
    <row r="1101" spans="1:11" ht="12.75">
      <c r="A1101" s="2">
        <v>1962.01</v>
      </c>
      <c r="B1101" s="6">
        <v>69.07</v>
      </c>
      <c r="C1101" s="12">
        <v>2.02667</v>
      </c>
      <c r="D1101" s="12">
        <v>3.25</v>
      </c>
      <c r="E1101" s="12">
        <v>30</v>
      </c>
      <c r="F1101" s="6">
        <f t="shared" si="87"/>
        <v>1962.041666666584</v>
      </c>
      <c r="G1101" s="6">
        <v>4.08</v>
      </c>
      <c r="H1101" s="6">
        <f t="shared" si="84"/>
        <v>562.1745439999999</v>
      </c>
      <c r="I1101" s="6">
        <f t="shared" si="85"/>
        <v>16.495472464</v>
      </c>
      <c r="J1101" s="6">
        <f t="shared" si="86"/>
        <v>26.452399999999997</v>
      </c>
      <c r="K1101" s="6">
        <f t="shared" si="83"/>
        <v>21.197931400015218</v>
      </c>
    </row>
    <row r="1102" spans="1:11" ht="12.75">
      <c r="A1102" s="2">
        <v>1962.02</v>
      </c>
      <c r="B1102" s="6">
        <v>70.22</v>
      </c>
      <c r="C1102" s="12">
        <v>2.03333</v>
      </c>
      <c r="D1102" s="12">
        <v>3.31</v>
      </c>
      <c r="E1102" s="12">
        <v>30.1</v>
      </c>
      <c r="F1102" s="6">
        <f t="shared" si="87"/>
        <v>1962.1249999999172</v>
      </c>
      <c r="G1102" s="6">
        <v>4.04</v>
      </c>
      <c r="H1102" s="6">
        <f t="shared" si="84"/>
        <v>569.635837873754</v>
      </c>
      <c r="I1102" s="6">
        <f t="shared" si="85"/>
        <v>16.49469721196013</v>
      </c>
      <c r="J1102" s="6">
        <f t="shared" si="86"/>
        <v>26.851247840531556</v>
      </c>
      <c r="K1102" s="6">
        <f t="shared" si="83"/>
        <v>21.45168775487337</v>
      </c>
    </row>
    <row r="1103" spans="1:11" ht="12.75">
      <c r="A1103" s="2">
        <v>1962.03</v>
      </c>
      <c r="B1103" s="6">
        <v>70.29</v>
      </c>
      <c r="C1103" s="12">
        <v>2.04</v>
      </c>
      <c r="D1103" s="12">
        <v>3.37</v>
      </c>
      <c r="E1103" s="12">
        <v>30.1</v>
      </c>
      <c r="F1103" s="6">
        <f t="shared" si="87"/>
        <v>1962.2083333332505</v>
      </c>
      <c r="G1103" s="6">
        <v>3.93</v>
      </c>
      <c r="H1103" s="6">
        <f t="shared" si="84"/>
        <v>570.2036890365448</v>
      </c>
      <c r="I1103" s="6">
        <f t="shared" si="85"/>
        <v>16.548805315614615</v>
      </c>
      <c r="J1103" s="6">
        <f t="shared" si="86"/>
        <v>27.33797740863787</v>
      </c>
      <c r="K1103" s="6">
        <f t="shared" si="83"/>
        <v>21.44315856852623</v>
      </c>
    </row>
    <row r="1104" spans="1:11" ht="12.75">
      <c r="A1104" s="2">
        <v>1962.04</v>
      </c>
      <c r="B1104" s="6">
        <v>68.05</v>
      </c>
      <c r="C1104" s="12">
        <v>2.04667</v>
      </c>
      <c r="D1104" s="12">
        <v>3.40333</v>
      </c>
      <c r="E1104" s="12">
        <v>30.2</v>
      </c>
      <c r="F1104" s="6">
        <f t="shared" si="87"/>
        <v>1962.2916666665838</v>
      </c>
      <c r="G1104" s="6">
        <v>3.84</v>
      </c>
      <c r="H1104" s="6">
        <f t="shared" si="84"/>
        <v>550.2045298013244</v>
      </c>
      <c r="I1104" s="6">
        <f t="shared" si="85"/>
        <v>16.547936884768212</v>
      </c>
      <c r="J1104" s="6">
        <f t="shared" si="86"/>
        <v>27.516937287417214</v>
      </c>
      <c r="K1104" s="6">
        <f t="shared" si="83"/>
        <v>20.658336447649024</v>
      </c>
    </row>
    <row r="1105" spans="1:11" ht="12.75">
      <c r="A1105" s="2">
        <v>1962.05</v>
      </c>
      <c r="B1105" s="6">
        <v>62.99</v>
      </c>
      <c r="C1105" s="12">
        <v>2.05333</v>
      </c>
      <c r="D1105" s="12">
        <v>3.43667</v>
      </c>
      <c r="E1105" s="12">
        <v>30.2</v>
      </c>
      <c r="F1105" s="6">
        <f t="shared" si="87"/>
        <v>1962.374999999917</v>
      </c>
      <c r="G1105" s="6">
        <v>3.87</v>
      </c>
      <c r="H1105" s="6">
        <f t="shared" si="84"/>
        <v>509.2929218543046</v>
      </c>
      <c r="I1105" s="6">
        <f t="shared" si="85"/>
        <v>16.60178496953642</v>
      </c>
      <c r="J1105" s="6">
        <f t="shared" si="86"/>
        <v>27.7865011231788</v>
      </c>
      <c r="K1105" s="6">
        <f t="shared" si="83"/>
        <v>19.08936749811665</v>
      </c>
    </row>
    <row r="1106" spans="1:11" ht="12.75">
      <c r="A1106" s="2">
        <v>1962.06</v>
      </c>
      <c r="B1106" s="6">
        <v>55.63</v>
      </c>
      <c r="C1106" s="12">
        <v>2.06</v>
      </c>
      <c r="D1106" s="12">
        <v>3.47</v>
      </c>
      <c r="E1106" s="12">
        <v>30.2</v>
      </c>
      <c r="F1106" s="6">
        <f t="shared" si="87"/>
        <v>1962.4583333332503</v>
      </c>
      <c r="G1106" s="6">
        <v>3.91</v>
      </c>
      <c r="H1106" s="6">
        <f t="shared" si="84"/>
        <v>449.7851284768211</v>
      </c>
      <c r="I1106" s="6">
        <f t="shared" si="85"/>
        <v>16.655713907284767</v>
      </c>
      <c r="J1106" s="6">
        <f t="shared" si="86"/>
        <v>28.05598410596026</v>
      </c>
      <c r="K1106" s="6">
        <f aca="true" t="shared" si="88" ref="K1106:K1169">H1106/AVERAGE(J986:J1105)</f>
        <v>16.82757124479246</v>
      </c>
    </row>
    <row r="1107" spans="1:11" ht="12.75">
      <c r="A1107" s="2">
        <v>1962.07</v>
      </c>
      <c r="B1107" s="6">
        <v>56.97</v>
      </c>
      <c r="C1107" s="12">
        <v>2.06667</v>
      </c>
      <c r="D1107" s="12">
        <v>3.49</v>
      </c>
      <c r="E1107" s="12">
        <v>30.3</v>
      </c>
      <c r="F1107" s="6">
        <f t="shared" si="87"/>
        <v>1962.5416666665835</v>
      </c>
      <c r="G1107" s="6">
        <v>4.01</v>
      </c>
      <c r="H1107" s="6">
        <f t="shared" si="84"/>
        <v>459.0992316831682</v>
      </c>
      <c r="I1107" s="6">
        <f t="shared" si="85"/>
        <v>16.654495508910887</v>
      </c>
      <c r="J1107" s="6">
        <f t="shared" si="86"/>
        <v>28.12456237623762</v>
      </c>
      <c r="K1107" s="6">
        <f t="shared" si="88"/>
        <v>17.14132566132279</v>
      </c>
    </row>
    <row r="1108" spans="1:11" ht="12.75">
      <c r="A1108" s="2">
        <v>1962.08</v>
      </c>
      <c r="B1108" s="6">
        <v>58.52</v>
      </c>
      <c r="C1108" s="12">
        <v>2.07333</v>
      </c>
      <c r="D1108" s="12">
        <v>3.51</v>
      </c>
      <c r="E1108" s="12">
        <v>30.3</v>
      </c>
      <c r="F1108" s="6">
        <f t="shared" si="87"/>
        <v>1962.6249999999168</v>
      </c>
      <c r="G1108" s="6">
        <v>3.98</v>
      </c>
      <c r="H1108" s="6">
        <f t="shared" si="84"/>
        <v>471.59008316831677</v>
      </c>
      <c r="I1108" s="6">
        <f t="shared" si="85"/>
        <v>16.70816587722772</v>
      </c>
      <c r="J1108" s="6">
        <f t="shared" si="86"/>
        <v>28.28573465346534</v>
      </c>
      <c r="K1108" s="6">
        <f t="shared" si="88"/>
        <v>17.571262631045528</v>
      </c>
    </row>
    <row r="1109" spans="1:11" ht="12.75">
      <c r="A1109" s="2">
        <v>1962.09</v>
      </c>
      <c r="B1109" s="6">
        <v>58</v>
      </c>
      <c r="C1109" s="12">
        <v>2.08</v>
      </c>
      <c r="D1109" s="12">
        <v>3.53</v>
      </c>
      <c r="E1109" s="12">
        <v>30.4</v>
      </c>
      <c r="F1109" s="6">
        <f t="shared" si="87"/>
        <v>1962.70833333325</v>
      </c>
      <c r="G1109" s="6">
        <v>3.98</v>
      </c>
      <c r="H1109" s="6">
        <f t="shared" si="84"/>
        <v>465.8621052631578</v>
      </c>
      <c r="I1109" s="6">
        <f t="shared" si="85"/>
        <v>16.70677894736842</v>
      </c>
      <c r="J1109" s="6">
        <f t="shared" si="86"/>
        <v>28.353331578947362</v>
      </c>
      <c r="K1109" s="6">
        <f t="shared" si="88"/>
        <v>17.321461147465474</v>
      </c>
    </row>
    <row r="1110" spans="1:11" ht="12.75">
      <c r="A1110" s="2">
        <v>1962.1</v>
      </c>
      <c r="B1110" s="6">
        <v>56.17</v>
      </c>
      <c r="C1110" s="12">
        <v>2.09667</v>
      </c>
      <c r="D1110" s="12">
        <v>3.57667</v>
      </c>
      <c r="E1110" s="12">
        <v>30.4</v>
      </c>
      <c r="F1110" s="6">
        <f t="shared" si="87"/>
        <v>1962.7916666665833</v>
      </c>
      <c r="G1110" s="6">
        <v>3.93</v>
      </c>
      <c r="H1110" s="6">
        <f t="shared" si="84"/>
        <v>451.1633526315789</v>
      </c>
      <c r="I1110" s="6">
        <f t="shared" si="85"/>
        <v>16.84067414210526</v>
      </c>
      <c r="J1110" s="6">
        <f t="shared" si="86"/>
        <v>28.728189931578946</v>
      </c>
      <c r="K1110" s="6">
        <f t="shared" si="88"/>
        <v>16.739820967901327</v>
      </c>
    </row>
    <row r="1111" spans="1:11" ht="12.75">
      <c r="A1111" s="2">
        <v>1962.11</v>
      </c>
      <c r="B1111" s="6">
        <v>60.04</v>
      </c>
      <c r="C1111" s="12">
        <v>2.11333</v>
      </c>
      <c r="D1111" s="12">
        <v>3.62333</v>
      </c>
      <c r="E1111" s="12">
        <v>30.4</v>
      </c>
      <c r="F1111" s="6">
        <f t="shared" si="87"/>
        <v>1962.8749999999166</v>
      </c>
      <c r="G1111" s="6">
        <v>3.92</v>
      </c>
      <c r="H1111" s="6">
        <f t="shared" si="84"/>
        <v>482.2475999999999</v>
      </c>
      <c r="I1111" s="6">
        <f t="shared" si="85"/>
        <v>16.974489015789473</v>
      </c>
      <c r="J1111" s="6">
        <f t="shared" si="86"/>
        <v>29.10296796315789</v>
      </c>
      <c r="K1111" s="6">
        <f t="shared" si="88"/>
        <v>17.854386489497145</v>
      </c>
    </row>
    <row r="1112" spans="1:11" ht="12.75">
      <c r="A1112" s="2">
        <v>1962.12</v>
      </c>
      <c r="B1112" s="6">
        <v>62.64</v>
      </c>
      <c r="C1112" s="12">
        <v>2.13</v>
      </c>
      <c r="D1112" s="12">
        <v>3.67</v>
      </c>
      <c r="E1112" s="12">
        <v>30.4</v>
      </c>
      <c r="F1112" s="6">
        <f t="shared" si="87"/>
        <v>1962.9583333332498</v>
      </c>
      <c r="G1112" s="6">
        <v>3.86</v>
      </c>
      <c r="H1112" s="6">
        <f t="shared" si="84"/>
        <v>503.1310736842105</v>
      </c>
      <c r="I1112" s="6">
        <f t="shared" si="85"/>
        <v>17.108384210526314</v>
      </c>
      <c r="J1112" s="6">
        <f t="shared" si="86"/>
        <v>29.47782631578947</v>
      </c>
      <c r="K1112" s="6">
        <f t="shared" si="88"/>
        <v>18.58583611843986</v>
      </c>
    </row>
    <row r="1113" spans="1:11" ht="12.75">
      <c r="A1113" s="2">
        <v>1963.01</v>
      </c>
      <c r="B1113" s="6">
        <v>65.06</v>
      </c>
      <c r="C1113" s="12">
        <v>2.13667</v>
      </c>
      <c r="D1113" s="12">
        <v>3.68333</v>
      </c>
      <c r="E1113" s="12">
        <v>30.4</v>
      </c>
      <c r="F1113" s="6">
        <f t="shared" si="87"/>
        <v>1963.041666666583</v>
      </c>
      <c r="G1113" s="6">
        <v>3.83</v>
      </c>
      <c r="H1113" s="6">
        <f t="shared" si="84"/>
        <v>522.5687684210526</v>
      </c>
      <c r="I1113" s="6">
        <f t="shared" si="85"/>
        <v>17.161958352631576</v>
      </c>
      <c r="J1113" s="6">
        <f t="shared" si="86"/>
        <v>29.584894278947367</v>
      </c>
      <c r="K1113" s="6">
        <f t="shared" si="88"/>
        <v>19.259231693254055</v>
      </c>
    </row>
    <row r="1114" spans="1:11" ht="12.75">
      <c r="A1114" s="2">
        <v>1963.02</v>
      </c>
      <c r="B1114" s="6">
        <v>65.92</v>
      </c>
      <c r="C1114" s="12">
        <v>2.14333</v>
      </c>
      <c r="D1114" s="12">
        <v>3.69667</v>
      </c>
      <c r="E1114" s="12">
        <v>30.4</v>
      </c>
      <c r="F1114" s="6">
        <f t="shared" si="87"/>
        <v>1963.1249999999163</v>
      </c>
      <c r="G1114" s="6">
        <v>3.92</v>
      </c>
      <c r="H1114" s="6">
        <f t="shared" si="84"/>
        <v>529.4763789473683</v>
      </c>
      <c r="I1114" s="6">
        <f t="shared" si="85"/>
        <v>17.21545217368421</v>
      </c>
      <c r="J1114" s="6">
        <f t="shared" si="86"/>
        <v>29.69204256315789</v>
      </c>
      <c r="K1114" s="6">
        <f t="shared" si="88"/>
        <v>19.469191309671412</v>
      </c>
    </row>
    <row r="1115" spans="1:11" ht="12.75">
      <c r="A1115" s="2">
        <v>1963.03</v>
      </c>
      <c r="B1115" s="6">
        <v>65.67</v>
      </c>
      <c r="C1115" s="12">
        <v>2.15</v>
      </c>
      <c r="D1115" s="12">
        <v>3.71</v>
      </c>
      <c r="E1115" s="12">
        <v>30.5</v>
      </c>
      <c r="F1115" s="6">
        <f t="shared" si="87"/>
        <v>1963.2083333332496</v>
      </c>
      <c r="G1115" s="6">
        <v>3.93</v>
      </c>
      <c r="H1115" s="6">
        <f t="shared" si="84"/>
        <v>525.7389481967213</v>
      </c>
      <c r="I1115" s="6">
        <f t="shared" si="85"/>
        <v>17.212406557377044</v>
      </c>
      <c r="J1115" s="6">
        <f t="shared" si="86"/>
        <v>29.701408524590157</v>
      </c>
      <c r="K1115" s="6">
        <f t="shared" si="88"/>
        <v>19.28806460660484</v>
      </c>
    </row>
    <row r="1116" spans="1:11" ht="12.75">
      <c r="A1116" s="2">
        <v>1963.04</v>
      </c>
      <c r="B1116" s="6">
        <v>68.76</v>
      </c>
      <c r="C1116" s="12">
        <v>2.16667</v>
      </c>
      <c r="D1116" s="12">
        <v>3.75333</v>
      </c>
      <c r="E1116" s="12">
        <v>30.5</v>
      </c>
      <c r="F1116" s="6">
        <f t="shared" si="87"/>
        <v>1963.2916666665828</v>
      </c>
      <c r="G1116" s="6">
        <v>3.97</v>
      </c>
      <c r="H1116" s="6">
        <f t="shared" si="84"/>
        <v>550.4767790163935</v>
      </c>
      <c r="I1116" s="6">
        <f t="shared" si="85"/>
        <v>17.34586275147541</v>
      </c>
      <c r="J1116" s="6">
        <f t="shared" si="86"/>
        <v>30.048298559999996</v>
      </c>
      <c r="K1116" s="6">
        <f t="shared" si="88"/>
        <v>20.150077238226988</v>
      </c>
    </row>
    <row r="1117" spans="1:11" ht="12.75">
      <c r="A1117" s="2">
        <v>1963.05</v>
      </c>
      <c r="B1117" s="6">
        <v>70.14</v>
      </c>
      <c r="C1117" s="12">
        <v>2.18333</v>
      </c>
      <c r="D1117" s="12">
        <v>3.79667</v>
      </c>
      <c r="E1117" s="12">
        <v>30.5</v>
      </c>
      <c r="F1117" s="6">
        <f t="shared" si="87"/>
        <v>1963.374999999916</v>
      </c>
      <c r="G1117" s="6">
        <v>3.93</v>
      </c>
      <c r="H1117" s="6">
        <f t="shared" si="84"/>
        <v>561.5247422950819</v>
      </c>
      <c r="I1117" s="6">
        <f t="shared" si="85"/>
        <v>17.479238887868853</v>
      </c>
      <c r="J1117" s="6">
        <f t="shared" si="86"/>
        <v>30.39526865311475</v>
      </c>
      <c r="K1117" s="6">
        <f t="shared" si="88"/>
        <v>20.507585864952613</v>
      </c>
    </row>
    <row r="1118" spans="1:11" ht="12.75">
      <c r="A1118" s="2">
        <v>1963.06</v>
      </c>
      <c r="B1118" s="6">
        <v>70.11</v>
      </c>
      <c r="C1118" s="12">
        <v>2.2</v>
      </c>
      <c r="D1118" s="12">
        <v>3.84</v>
      </c>
      <c r="E1118" s="12">
        <v>30.6</v>
      </c>
      <c r="F1118" s="6">
        <f t="shared" si="87"/>
        <v>1963.4583333332494</v>
      </c>
      <c r="G1118" s="6">
        <v>3.99</v>
      </c>
      <c r="H1118" s="6">
        <f t="shared" si="84"/>
        <v>559.4503058823528</v>
      </c>
      <c r="I1118" s="6">
        <f t="shared" si="85"/>
        <v>17.555137254901958</v>
      </c>
      <c r="J1118" s="6">
        <f t="shared" si="86"/>
        <v>30.641694117647052</v>
      </c>
      <c r="K1118" s="6">
        <f t="shared" si="88"/>
        <v>20.384149993841</v>
      </c>
    </row>
    <row r="1119" spans="1:11" ht="12.75">
      <c r="A1119" s="2">
        <v>1963.07</v>
      </c>
      <c r="B1119" s="6">
        <v>69.07</v>
      </c>
      <c r="C1119" s="12">
        <v>2.20333</v>
      </c>
      <c r="D1119" s="12">
        <v>3.88</v>
      </c>
      <c r="E1119" s="12">
        <v>30.7</v>
      </c>
      <c r="F1119" s="6">
        <f t="shared" si="87"/>
        <v>1963.5416666665826</v>
      </c>
      <c r="G1119" s="6">
        <v>4.02</v>
      </c>
      <c r="H1119" s="6">
        <f t="shared" si="84"/>
        <v>549.356231921824</v>
      </c>
      <c r="I1119" s="6">
        <f t="shared" si="85"/>
        <v>17.52443993745928</v>
      </c>
      <c r="J1119" s="6">
        <f t="shared" si="86"/>
        <v>30.86002866449511</v>
      </c>
      <c r="K1119" s="6">
        <f t="shared" si="88"/>
        <v>19.969231885949643</v>
      </c>
    </row>
    <row r="1120" spans="1:11" ht="12.75">
      <c r="A1120" s="2">
        <v>1963.08</v>
      </c>
      <c r="B1120" s="6">
        <v>70.98</v>
      </c>
      <c r="C1120" s="12">
        <v>2.20667</v>
      </c>
      <c r="D1120" s="12">
        <v>3.92</v>
      </c>
      <c r="E1120" s="12">
        <v>30.7</v>
      </c>
      <c r="F1120" s="6">
        <f t="shared" si="87"/>
        <v>1963.6249999999159</v>
      </c>
      <c r="G1120" s="6">
        <v>4</v>
      </c>
      <c r="H1120" s="6">
        <f t="shared" si="84"/>
        <v>564.5476377850163</v>
      </c>
      <c r="I1120" s="6">
        <f t="shared" si="85"/>
        <v>17.55100501368078</v>
      </c>
      <c r="J1120" s="6">
        <f t="shared" si="86"/>
        <v>31.178173289902276</v>
      </c>
      <c r="K1120" s="6">
        <f t="shared" si="88"/>
        <v>20.472637900527683</v>
      </c>
    </row>
    <row r="1121" spans="1:11" ht="12.75">
      <c r="A1121" s="2">
        <v>1963.09</v>
      </c>
      <c r="B1121" s="6">
        <v>72.85</v>
      </c>
      <c r="C1121" s="12">
        <v>2.21</v>
      </c>
      <c r="D1121" s="12">
        <v>3.96</v>
      </c>
      <c r="E1121" s="12">
        <v>30.7</v>
      </c>
      <c r="F1121" s="6">
        <f t="shared" si="87"/>
        <v>1963.7083333332491</v>
      </c>
      <c r="G1121" s="6">
        <v>4.08</v>
      </c>
      <c r="H1121" s="6">
        <f t="shared" si="84"/>
        <v>579.4208990228012</v>
      </c>
      <c r="I1121" s="6">
        <f t="shared" si="85"/>
        <v>17.577490553745925</v>
      </c>
      <c r="J1121" s="6">
        <f t="shared" si="86"/>
        <v>31.496317915309444</v>
      </c>
      <c r="K1121" s="6">
        <f t="shared" si="88"/>
        <v>20.960360090705123</v>
      </c>
    </row>
    <row r="1122" spans="1:11" ht="12.75">
      <c r="A1122" s="2">
        <v>1963.1</v>
      </c>
      <c r="B1122" s="6">
        <v>73.03</v>
      </c>
      <c r="C1122" s="12">
        <v>2.23333</v>
      </c>
      <c r="D1122" s="12">
        <v>3.98</v>
      </c>
      <c r="E1122" s="12">
        <v>30.8</v>
      </c>
      <c r="F1122" s="6">
        <f t="shared" si="87"/>
        <v>1963.7916666665824</v>
      </c>
      <c r="G1122" s="6">
        <v>4.11</v>
      </c>
      <c r="H1122" s="6">
        <f t="shared" si="84"/>
        <v>578.9666649350648</v>
      </c>
      <c r="I1122" s="6">
        <f t="shared" si="85"/>
        <v>17.70537617142857</v>
      </c>
      <c r="J1122" s="6">
        <f t="shared" si="86"/>
        <v>31.55261298701298</v>
      </c>
      <c r="K1122" s="6">
        <f t="shared" si="88"/>
        <v>20.891344595411503</v>
      </c>
    </row>
    <row r="1123" spans="1:11" ht="12.75">
      <c r="A1123" s="2">
        <v>1963.11</v>
      </c>
      <c r="B1123" s="6">
        <v>72.62</v>
      </c>
      <c r="C1123" s="12">
        <v>2.25667</v>
      </c>
      <c r="D1123" s="12">
        <v>4</v>
      </c>
      <c r="E1123" s="12">
        <v>30.8</v>
      </c>
      <c r="F1123" s="6">
        <f t="shared" si="87"/>
        <v>1963.8749999999156</v>
      </c>
      <c r="G1123" s="6">
        <v>4.12</v>
      </c>
      <c r="H1123" s="6">
        <f t="shared" si="84"/>
        <v>575.71627012987</v>
      </c>
      <c r="I1123" s="6">
        <f t="shared" si="85"/>
        <v>17.89041084155844</v>
      </c>
      <c r="J1123" s="6">
        <f t="shared" si="86"/>
        <v>31.711168831168827</v>
      </c>
      <c r="K1123" s="6">
        <f t="shared" si="88"/>
        <v>20.720399335339707</v>
      </c>
    </row>
    <row r="1124" spans="1:11" ht="12.75">
      <c r="A1124" s="2">
        <v>1963.12</v>
      </c>
      <c r="B1124" s="6">
        <v>74.17</v>
      </c>
      <c r="C1124" s="12">
        <v>2.28</v>
      </c>
      <c r="D1124" s="12">
        <v>4.02</v>
      </c>
      <c r="E1124" s="12">
        <v>30.9</v>
      </c>
      <c r="F1124" s="6">
        <f t="shared" si="87"/>
        <v>1963.958333333249</v>
      </c>
      <c r="G1124" s="6">
        <v>4.13</v>
      </c>
      <c r="H1124" s="6">
        <f t="shared" si="84"/>
        <v>586.1014213592233</v>
      </c>
      <c r="I1124" s="6">
        <f t="shared" si="85"/>
        <v>18.016869902912617</v>
      </c>
      <c r="J1124" s="6">
        <f t="shared" si="86"/>
        <v>31.766586407766983</v>
      </c>
      <c r="K1124" s="6">
        <f t="shared" si="88"/>
        <v>21.03859937673706</v>
      </c>
    </row>
    <row r="1125" spans="1:11" ht="12.75">
      <c r="A1125" s="2">
        <v>1964.01</v>
      </c>
      <c r="B1125" s="6">
        <v>76.45</v>
      </c>
      <c r="C1125" s="12">
        <v>2.29667</v>
      </c>
      <c r="D1125" s="12">
        <v>4.07333</v>
      </c>
      <c r="E1125" s="12">
        <v>30.9</v>
      </c>
      <c r="F1125" s="6">
        <f t="shared" si="87"/>
        <v>1964.0416666665822</v>
      </c>
      <c r="G1125" s="6">
        <v>4.17</v>
      </c>
      <c r="H1125" s="6">
        <f t="shared" si="84"/>
        <v>604.1182912621358</v>
      </c>
      <c r="I1125" s="6">
        <f t="shared" si="85"/>
        <v>18.148598508737862</v>
      </c>
      <c r="J1125" s="6">
        <f t="shared" si="86"/>
        <v>32.18800731650485</v>
      </c>
      <c r="K1125" s="6">
        <f t="shared" si="88"/>
        <v>21.62721619698093</v>
      </c>
    </row>
    <row r="1126" spans="1:11" ht="12.75">
      <c r="A1126" s="2">
        <v>1964.02</v>
      </c>
      <c r="B1126" s="6">
        <v>77.39</v>
      </c>
      <c r="C1126" s="12">
        <v>2.31333</v>
      </c>
      <c r="D1126" s="12">
        <v>4.12667</v>
      </c>
      <c r="E1126" s="12">
        <v>30.9</v>
      </c>
      <c r="F1126" s="6">
        <f t="shared" si="87"/>
        <v>1964.1249999999154</v>
      </c>
      <c r="G1126" s="6">
        <v>4.15</v>
      </c>
      <c r="H1126" s="6">
        <f t="shared" si="84"/>
        <v>611.5462990291262</v>
      </c>
      <c r="I1126" s="6">
        <f t="shared" si="85"/>
        <v>18.28024809320388</v>
      </c>
      <c r="J1126" s="6">
        <f t="shared" si="86"/>
        <v>32.609507246601936</v>
      </c>
      <c r="K1126" s="6">
        <f t="shared" si="88"/>
        <v>21.832670826710327</v>
      </c>
    </row>
    <row r="1127" spans="1:11" ht="12.75">
      <c r="A1127" s="2">
        <v>1964.03</v>
      </c>
      <c r="B1127" s="6">
        <v>78.8</v>
      </c>
      <c r="C1127" s="12">
        <v>2.33</v>
      </c>
      <c r="D1127" s="12">
        <v>4.18</v>
      </c>
      <c r="E1127" s="12">
        <v>30.9</v>
      </c>
      <c r="F1127" s="6">
        <f t="shared" si="87"/>
        <v>1964.2083333332487</v>
      </c>
      <c r="G1127" s="6">
        <v>4.22</v>
      </c>
      <c r="H1127" s="6">
        <f t="shared" si="84"/>
        <v>622.6883106796116</v>
      </c>
      <c r="I1127" s="6">
        <f t="shared" si="85"/>
        <v>18.411976699029125</v>
      </c>
      <c r="J1127" s="6">
        <f t="shared" si="86"/>
        <v>33.0309281553398</v>
      </c>
      <c r="K1127" s="6">
        <f t="shared" si="88"/>
        <v>22.16724558598264</v>
      </c>
    </row>
    <row r="1128" spans="1:11" ht="12.75">
      <c r="A1128" s="2">
        <v>1964.04</v>
      </c>
      <c r="B1128" s="6">
        <v>79.94</v>
      </c>
      <c r="C1128" s="12">
        <v>2.34667</v>
      </c>
      <c r="D1128" s="12">
        <v>4.23</v>
      </c>
      <c r="E1128" s="12">
        <v>30.9</v>
      </c>
      <c r="F1128" s="6">
        <f t="shared" si="87"/>
        <v>1964.291666666582</v>
      </c>
      <c r="G1128" s="6">
        <v>4.23</v>
      </c>
      <c r="H1128" s="6">
        <f t="shared" si="84"/>
        <v>631.6967456310679</v>
      </c>
      <c r="I1128" s="6">
        <f t="shared" si="85"/>
        <v>18.543705304854367</v>
      </c>
      <c r="J1128" s="6">
        <f t="shared" si="86"/>
        <v>33.42603495145631</v>
      </c>
      <c r="K1128" s="6">
        <f t="shared" si="88"/>
        <v>22.42219216973718</v>
      </c>
    </row>
    <row r="1129" spans="1:11" ht="12.75">
      <c r="A1129" s="2">
        <v>1964.05</v>
      </c>
      <c r="B1129" s="6">
        <v>80.72</v>
      </c>
      <c r="C1129" s="12">
        <v>2.36333</v>
      </c>
      <c r="D1129" s="12">
        <v>4.28</v>
      </c>
      <c r="E1129" s="12">
        <v>30.9</v>
      </c>
      <c r="F1129" s="6">
        <f t="shared" si="87"/>
        <v>1964.3749999999152</v>
      </c>
      <c r="G1129" s="6">
        <v>4.2</v>
      </c>
      <c r="H1129" s="6">
        <f t="shared" si="84"/>
        <v>637.8604116504853</v>
      </c>
      <c r="I1129" s="6">
        <f t="shared" si="85"/>
        <v>18.675354889320385</v>
      </c>
      <c r="J1129" s="6">
        <f t="shared" si="86"/>
        <v>33.82114174757281</v>
      </c>
      <c r="K1129" s="6">
        <f t="shared" si="88"/>
        <v>22.57433076956383</v>
      </c>
    </row>
    <row r="1130" spans="1:11" ht="12.75">
      <c r="A1130" s="2">
        <v>1964.06</v>
      </c>
      <c r="B1130" s="6">
        <v>80.24</v>
      </c>
      <c r="C1130" s="12">
        <v>2.38</v>
      </c>
      <c r="D1130" s="12">
        <v>4.33</v>
      </c>
      <c r="E1130" s="12">
        <v>31</v>
      </c>
      <c r="F1130" s="6">
        <f t="shared" si="87"/>
        <v>1964.4583333332484</v>
      </c>
      <c r="G1130" s="6">
        <v>4.17</v>
      </c>
      <c r="H1130" s="6">
        <f t="shared" si="84"/>
        <v>632.0220077419353</v>
      </c>
      <c r="I1130" s="6">
        <f t="shared" si="85"/>
        <v>18.746415483870962</v>
      </c>
      <c r="J1130" s="6">
        <f t="shared" si="86"/>
        <v>34.105873548387095</v>
      </c>
      <c r="K1130" s="6">
        <f t="shared" si="88"/>
        <v>22.300288036082794</v>
      </c>
    </row>
    <row r="1131" spans="1:11" ht="12.75">
      <c r="A1131" s="2">
        <v>1964.07</v>
      </c>
      <c r="B1131" s="6">
        <v>83.22</v>
      </c>
      <c r="C1131" s="12">
        <v>2.4</v>
      </c>
      <c r="D1131" s="12">
        <v>4.37667</v>
      </c>
      <c r="E1131" s="12">
        <v>31.1</v>
      </c>
      <c r="F1131" s="6">
        <f t="shared" si="87"/>
        <v>1964.5416666665817</v>
      </c>
      <c r="G1131" s="6">
        <v>4.19</v>
      </c>
      <c r="H1131" s="6">
        <f t="shared" si="84"/>
        <v>653.3867112540191</v>
      </c>
      <c r="I1131" s="6">
        <f t="shared" si="85"/>
        <v>18.843163987138258</v>
      </c>
      <c r="J1131" s="6">
        <f t="shared" si="86"/>
        <v>34.362629386495165</v>
      </c>
      <c r="K1131" s="6">
        <f t="shared" si="88"/>
        <v>22.984351845738402</v>
      </c>
    </row>
    <row r="1132" spans="1:11" ht="12.75">
      <c r="A1132" s="2">
        <v>1964.08</v>
      </c>
      <c r="B1132" s="6">
        <v>82</v>
      </c>
      <c r="C1132" s="12">
        <v>2.42</v>
      </c>
      <c r="D1132" s="12">
        <v>4.42333</v>
      </c>
      <c r="E1132" s="12">
        <v>31</v>
      </c>
      <c r="F1132" s="6">
        <f t="shared" si="87"/>
        <v>1964.624999999915</v>
      </c>
      <c r="G1132" s="6">
        <v>4.19</v>
      </c>
      <c r="H1132" s="6">
        <f t="shared" si="84"/>
        <v>645.8849032258064</v>
      </c>
      <c r="I1132" s="6">
        <f t="shared" si="85"/>
        <v>19.06148129032258</v>
      </c>
      <c r="J1132" s="6">
        <f t="shared" si="86"/>
        <v>34.84100084129032</v>
      </c>
      <c r="K1132" s="6">
        <f t="shared" si="88"/>
        <v>22.6504072929388</v>
      </c>
    </row>
    <row r="1133" spans="1:11" ht="12.75">
      <c r="A1133" s="2">
        <v>1964.09</v>
      </c>
      <c r="B1133" s="6">
        <v>83.41</v>
      </c>
      <c r="C1133" s="12">
        <v>2.44</v>
      </c>
      <c r="D1133" s="12">
        <v>4.47</v>
      </c>
      <c r="E1133" s="12">
        <v>31.1</v>
      </c>
      <c r="F1133" s="6">
        <f t="shared" si="87"/>
        <v>1964.7083333332482</v>
      </c>
      <c r="G1133" s="6">
        <v>4.2</v>
      </c>
      <c r="H1133" s="6">
        <f t="shared" si="84"/>
        <v>654.8784617363343</v>
      </c>
      <c r="I1133" s="6">
        <f t="shared" si="85"/>
        <v>19.15721672025723</v>
      </c>
      <c r="J1133" s="6">
        <f t="shared" si="86"/>
        <v>35.095392926045</v>
      </c>
      <c r="K1133" s="6">
        <f t="shared" si="88"/>
        <v>22.892221984231693</v>
      </c>
    </row>
    <row r="1134" spans="1:11" ht="12.75">
      <c r="A1134" s="2">
        <v>1964.1</v>
      </c>
      <c r="B1134" s="6">
        <v>84.85</v>
      </c>
      <c r="C1134" s="12">
        <v>2.46</v>
      </c>
      <c r="D1134" s="12">
        <v>4.49667</v>
      </c>
      <c r="E1134" s="12">
        <v>31.1</v>
      </c>
      <c r="F1134" s="6">
        <f t="shared" si="87"/>
        <v>1964.7916666665815</v>
      </c>
      <c r="G1134" s="6">
        <v>4.19</v>
      </c>
      <c r="H1134" s="6">
        <f t="shared" si="84"/>
        <v>666.1843601286172</v>
      </c>
      <c r="I1134" s="6">
        <f t="shared" si="85"/>
        <v>19.314243086816717</v>
      </c>
      <c r="J1134" s="6">
        <f t="shared" si="86"/>
        <v>35.30478758585208</v>
      </c>
      <c r="K1134" s="6">
        <f t="shared" si="88"/>
        <v>23.212154680675344</v>
      </c>
    </row>
    <row r="1135" spans="1:11" ht="12.75">
      <c r="A1135" s="2">
        <v>1964.11</v>
      </c>
      <c r="B1135" s="6">
        <v>85.44</v>
      </c>
      <c r="C1135" s="12">
        <v>2.48</v>
      </c>
      <c r="D1135" s="12">
        <v>4.52333</v>
      </c>
      <c r="E1135" s="12">
        <v>31.2</v>
      </c>
      <c r="F1135" s="6">
        <f t="shared" si="87"/>
        <v>1964.8749999999147</v>
      </c>
      <c r="G1135" s="6">
        <v>4.15</v>
      </c>
      <c r="H1135" s="6">
        <f t="shared" si="84"/>
        <v>668.6665846153845</v>
      </c>
      <c r="I1135" s="6">
        <f t="shared" si="85"/>
        <v>19.408861538461533</v>
      </c>
      <c r="J1135" s="6">
        <f t="shared" si="86"/>
        <v>35.40027647692307</v>
      </c>
      <c r="K1135" s="6">
        <f t="shared" si="88"/>
        <v>23.225019793095825</v>
      </c>
    </row>
    <row r="1136" spans="1:11" ht="12.75">
      <c r="A1136" s="2">
        <v>1964.12</v>
      </c>
      <c r="B1136" s="6">
        <v>83.96</v>
      </c>
      <c r="C1136" s="12">
        <v>2.5</v>
      </c>
      <c r="D1136" s="12">
        <v>4.55</v>
      </c>
      <c r="E1136" s="12">
        <v>31.2</v>
      </c>
      <c r="F1136" s="6">
        <f t="shared" si="87"/>
        <v>1964.958333333248</v>
      </c>
      <c r="G1136" s="6">
        <v>4.18</v>
      </c>
      <c r="H1136" s="6">
        <f t="shared" si="84"/>
        <v>657.0838769230768</v>
      </c>
      <c r="I1136" s="6">
        <f t="shared" si="85"/>
        <v>19.565384615384612</v>
      </c>
      <c r="J1136" s="6">
        <f t="shared" si="86"/>
        <v>35.608999999999995</v>
      </c>
      <c r="K1136" s="6">
        <f t="shared" si="88"/>
        <v>22.752984772787272</v>
      </c>
    </row>
    <row r="1137" spans="1:11" ht="12.75">
      <c r="A1137" s="2">
        <v>1965.01</v>
      </c>
      <c r="B1137" s="6">
        <v>86.12</v>
      </c>
      <c r="C1137" s="12">
        <v>2.51667</v>
      </c>
      <c r="D1137" s="12">
        <v>4.59333</v>
      </c>
      <c r="E1137" s="12">
        <v>31.2</v>
      </c>
      <c r="F1137" s="6">
        <f t="shared" si="87"/>
        <v>1965.0416666665812</v>
      </c>
      <c r="G1137" s="6">
        <v>4.19</v>
      </c>
      <c r="H1137" s="6">
        <f t="shared" si="84"/>
        <v>673.9883692307692</v>
      </c>
      <c r="I1137" s="6">
        <f t="shared" si="85"/>
        <v>19.695846599999996</v>
      </c>
      <c r="J1137" s="6">
        <f t="shared" si="86"/>
        <v>35.948107246153846</v>
      </c>
      <c r="K1137" s="6">
        <f t="shared" si="88"/>
        <v>23.269335081922478</v>
      </c>
    </row>
    <row r="1138" spans="1:11" ht="12.75">
      <c r="A1138" s="2">
        <v>1965.02</v>
      </c>
      <c r="B1138" s="6">
        <v>86.75</v>
      </c>
      <c r="C1138" s="12">
        <v>2.53333</v>
      </c>
      <c r="D1138" s="12">
        <v>4.63667</v>
      </c>
      <c r="E1138" s="12">
        <v>31.2</v>
      </c>
      <c r="F1138" s="6">
        <f t="shared" si="87"/>
        <v>1965.1249999999145</v>
      </c>
      <c r="G1138" s="6">
        <v>4.21</v>
      </c>
      <c r="H1138" s="6">
        <f t="shared" si="84"/>
        <v>678.9188461538461</v>
      </c>
      <c r="I1138" s="6">
        <f t="shared" si="85"/>
        <v>19.82623032307692</v>
      </c>
      <c r="J1138" s="6">
        <f t="shared" si="86"/>
        <v>36.287292753846145</v>
      </c>
      <c r="K1138" s="6">
        <f t="shared" si="88"/>
        <v>23.37206827275135</v>
      </c>
    </row>
    <row r="1139" spans="1:11" ht="12.75">
      <c r="A1139" s="2">
        <v>1965.03</v>
      </c>
      <c r="B1139" s="6">
        <v>86.83</v>
      </c>
      <c r="C1139" s="12">
        <v>2.55</v>
      </c>
      <c r="D1139" s="12">
        <v>4.68</v>
      </c>
      <c r="E1139" s="12">
        <v>31.3</v>
      </c>
      <c r="F1139" s="6">
        <f t="shared" si="87"/>
        <v>1965.2083333332478</v>
      </c>
      <c r="G1139" s="6">
        <v>4.21</v>
      </c>
      <c r="H1139" s="6">
        <f t="shared" si="84"/>
        <v>677.3738683706069</v>
      </c>
      <c r="I1139" s="6">
        <f t="shared" si="85"/>
        <v>19.892932907348236</v>
      </c>
      <c r="J1139" s="6">
        <f t="shared" si="86"/>
        <v>36.50938274760383</v>
      </c>
      <c r="K1139" s="6">
        <f t="shared" si="88"/>
        <v>23.253528200034854</v>
      </c>
    </row>
    <row r="1140" spans="1:11" ht="12.75">
      <c r="A1140" s="2">
        <v>1965.04</v>
      </c>
      <c r="B1140" s="6">
        <v>87.97</v>
      </c>
      <c r="C1140" s="12">
        <v>2.57</v>
      </c>
      <c r="D1140" s="12">
        <v>4.73333</v>
      </c>
      <c r="E1140" s="12">
        <v>31.4</v>
      </c>
      <c r="F1140" s="6">
        <f t="shared" si="87"/>
        <v>1965.291666666581</v>
      </c>
      <c r="G1140" s="6">
        <v>4.2</v>
      </c>
      <c r="H1140" s="6">
        <f t="shared" si="84"/>
        <v>684.0816152866241</v>
      </c>
      <c r="I1140" s="6">
        <f t="shared" si="85"/>
        <v>19.985105732484072</v>
      </c>
      <c r="J1140" s="6">
        <f t="shared" si="86"/>
        <v>36.80782121273885</v>
      </c>
      <c r="K1140" s="6">
        <f t="shared" si="88"/>
        <v>23.42055195477131</v>
      </c>
    </row>
    <row r="1141" spans="1:11" ht="12.75">
      <c r="A1141" s="2">
        <v>1965.05</v>
      </c>
      <c r="B1141" s="6">
        <v>89.28</v>
      </c>
      <c r="C1141" s="12">
        <v>2.59</v>
      </c>
      <c r="D1141" s="12">
        <v>4.78667</v>
      </c>
      <c r="E1141" s="12">
        <v>31.4</v>
      </c>
      <c r="F1141" s="6">
        <f t="shared" si="87"/>
        <v>1965.3749999999143</v>
      </c>
      <c r="G1141" s="6">
        <v>4.21</v>
      </c>
      <c r="H1141" s="6">
        <f t="shared" si="84"/>
        <v>694.2685757961782</v>
      </c>
      <c r="I1141" s="6">
        <f t="shared" si="85"/>
        <v>20.140631847133754</v>
      </c>
      <c r="J1141" s="6">
        <f t="shared" si="86"/>
        <v>37.22260936050955</v>
      </c>
      <c r="K1141" s="6">
        <f t="shared" si="88"/>
        <v>23.708808308861958</v>
      </c>
    </row>
    <row r="1142" spans="1:11" ht="12.75">
      <c r="A1142" s="2">
        <v>1965.06</v>
      </c>
      <c r="B1142" s="6">
        <v>85.04</v>
      </c>
      <c r="C1142" s="12">
        <v>2.61</v>
      </c>
      <c r="D1142" s="12">
        <v>4.84</v>
      </c>
      <c r="E1142" s="12">
        <v>31.6</v>
      </c>
      <c r="F1142" s="6">
        <f t="shared" si="87"/>
        <v>1965.4583333332475</v>
      </c>
      <c r="G1142" s="6">
        <v>4.21</v>
      </c>
      <c r="H1142" s="6">
        <f t="shared" si="84"/>
        <v>657.1116151898733</v>
      </c>
      <c r="I1142" s="6">
        <f t="shared" si="85"/>
        <v>20.167701265822778</v>
      </c>
      <c r="J1142" s="6">
        <f t="shared" si="86"/>
        <v>37.39910886075949</v>
      </c>
      <c r="K1142" s="6">
        <f t="shared" si="88"/>
        <v>22.3853429864578</v>
      </c>
    </row>
    <row r="1143" spans="1:11" ht="12.75">
      <c r="A1143" s="2">
        <v>1965.07</v>
      </c>
      <c r="B1143" s="6">
        <v>84.91</v>
      </c>
      <c r="C1143" s="12">
        <v>2.62667</v>
      </c>
      <c r="D1143" s="12">
        <v>4.88667</v>
      </c>
      <c r="E1143" s="12">
        <v>31.6</v>
      </c>
      <c r="F1143" s="6">
        <f t="shared" si="87"/>
        <v>1965.5416666665808</v>
      </c>
      <c r="G1143" s="6">
        <v>4.2</v>
      </c>
      <c r="H1143" s="6">
        <f t="shared" si="84"/>
        <v>656.1070936708859</v>
      </c>
      <c r="I1143" s="6">
        <f t="shared" si="85"/>
        <v>20.296511832911385</v>
      </c>
      <c r="J1143" s="6">
        <f t="shared" si="86"/>
        <v>37.759732086075935</v>
      </c>
      <c r="K1143" s="6">
        <f t="shared" si="88"/>
        <v>22.300781712174437</v>
      </c>
    </row>
    <row r="1144" spans="1:11" ht="12.75">
      <c r="A1144" s="2">
        <v>1965.08</v>
      </c>
      <c r="B1144" s="6">
        <v>86.49</v>
      </c>
      <c r="C1144" s="12">
        <v>2.64333</v>
      </c>
      <c r="D1144" s="12">
        <v>4.93333</v>
      </c>
      <c r="E1144" s="12">
        <v>31.6</v>
      </c>
      <c r="F1144" s="6">
        <f t="shared" si="87"/>
        <v>1965.624999999914</v>
      </c>
      <c r="G1144" s="6">
        <v>4.25</v>
      </c>
      <c r="H1144" s="6">
        <f t="shared" si="84"/>
        <v>668.315893670886</v>
      </c>
      <c r="I1144" s="6">
        <f t="shared" si="85"/>
        <v>20.42524512911392</v>
      </c>
      <c r="J1144" s="6">
        <f t="shared" si="86"/>
        <v>38.12027804050632</v>
      </c>
      <c r="K1144" s="6">
        <f t="shared" si="88"/>
        <v>22.6659718459644</v>
      </c>
    </row>
    <row r="1145" spans="1:11" ht="12.75">
      <c r="A1145" s="2">
        <v>1965.09</v>
      </c>
      <c r="B1145" s="6">
        <v>89.38</v>
      </c>
      <c r="C1145" s="12">
        <v>2.66</v>
      </c>
      <c r="D1145" s="12">
        <v>4.98</v>
      </c>
      <c r="E1145" s="12">
        <v>31.6</v>
      </c>
      <c r="F1145" s="6">
        <f t="shared" si="87"/>
        <v>1965.7083333332473</v>
      </c>
      <c r="G1145" s="6">
        <v>4.29</v>
      </c>
      <c r="H1145" s="6">
        <f t="shared" si="84"/>
        <v>690.6471797468353</v>
      </c>
      <c r="I1145" s="6">
        <f t="shared" si="85"/>
        <v>20.55405569620253</v>
      </c>
      <c r="J1145" s="6">
        <f t="shared" si="86"/>
        <v>38.48090126582278</v>
      </c>
      <c r="K1145" s="6">
        <f t="shared" si="88"/>
        <v>23.374146831648634</v>
      </c>
    </row>
    <row r="1146" spans="1:11" ht="12.75">
      <c r="A1146" s="2">
        <v>1965.1</v>
      </c>
      <c r="B1146" s="6">
        <v>91.39</v>
      </c>
      <c r="C1146" s="12">
        <v>2.68</v>
      </c>
      <c r="D1146" s="12">
        <v>5.05</v>
      </c>
      <c r="E1146" s="12">
        <v>31.7</v>
      </c>
      <c r="F1146" s="6">
        <f t="shared" si="87"/>
        <v>1965.7916666665806</v>
      </c>
      <c r="G1146" s="6">
        <v>4.35</v>
      </c>
      <c r="H1146" s="6">
        <f t="shared" si="84"/>
        <v>703.9509350157728</v>
      </c>
      <c r="I1146" s="6">
        <f t="shared" si="85"/>
        <v>20.643270662460566</v>
      </c>
      <c r="J1146" s="6">
        <f t="shared" si="86"/>
        <v>38.898700315457404</v>
      </c>
      <c r="K1146" s="6">
        <f t="shared" si="88"/>
        <v>23.775745523312697</v>
      </c>
    </row>
    <row r="1147" spans="1:11" ht="12.75">
      <c r="A1147" s="2">
        <v>1965.11</v>
      </c>
      <c r="B1147" s="6">
        <v>92.15</v>
      </c>
      <c r="C1147" s="12">
        <v>2.7</v>
      </c>
      <c r="D1147" s="12">
        <v>5.12</v>
      </c>
      <c r="E1147" s="12">
        <v>31.7</v>
      </c>
      <c r="F1147" s="6">
        <f t="shared" si="87"/>
        <v>1965.8749999999138</v>
      </c>
      <c r="G1147" s="6">
        <v>4.45</v>
      </c>
      <c r="H1147" s="6">
        <f t="shared" si="84"/>
        <v>709.8049968454258</v>
      </c>
      <c r="I1147" s="6">
        <f t="shared" si="85"/>
        <v>20.797324921135644</v>
      </c>
      <c r="J1147" s="6">
        <f t="shared" si="86"/>
        <v>39.43789022082018</v>
      </c>
      <c r="K1147" s="6">
        <f t="shared" si="88"/>
        <v>23.925461156673727</v>
      </c>
    </row>
    <row r="1148" spans="1:11" ht="12.75">
      <c r="A1148" s="2">
        <v>1965.12</v>
      </c>
      <c r="B1148" s="6">
        <v>91.73</v>
      </c>
      <c r="C1148" s="12">
        <v>2.72</v>
      </c>
      <c r="D1148" s="12">
        <v>5.19</v>
      </c>
      <c r="E1148" s="12">
        <v>31.8</v>
      </c>
      <c r="F1148" s="6">
        <f t="shared" si="87"/>
        <v>1965.958333333247</v>
      </c>
      <c r="G1148" s="6">
        <v>4.62</v>
      </c>
      <c r="H1148" s="6">
        <f t="shared" si="84"/>
        <v>704.3479396226414</v>
      </c>
      <c r="I1148" s="6">
        <f t="shared" si="85"/>
        <v>20.88549433962264</v>
      </c>
      <c r="J1148" s="6">
        <f t="shared" si="86"/>
        <v>39.85136603773584</v>
      </c>
      <c r="K1148" s="6">
        <f t="shared" si="88"/>
        <v>23.69411154910633</v>
      </c>
    </row>
    <row r="1149" spans="1:11" ht="12.75">
      <c r="A1149" s="2">
        <v>1966.01</v>
      </c>
      <c r="B1149" s="6">
        <v>93.32</v>
      </c>
      <c r="C1149" s="12">
        <v>2.74</v>
      </c>
      <c r="D1149" s="12">
        <v>5.24</v>
      </c>
      <c r="E1149" s="12">
        <v>31.8</v>
      </c>
      <c r="F1149" s="6">
        <f t="shared" si="87"/>
        <v>1966.0416666665803</v>
      </c>
      <c r="G1149" s="6">
        <v>4.61</v>
      </c>
      <c r="H1149" s="6">
        <f t="shared" si="84"/>
        <v>716.5567396226413</v>
      </c>
      <c r="I1149" s="6">
        <f t="shared" si="85"/>
        <v>21.039064150943396</v>
      </c>
      <c r="J1149" s="6">
        <f t="shared" si="86"/>
        <v>40.235290566037726</v>
      </c>
      <c r="K1149" s="6">
        <f t="shared" si="88"/>
        <v>24.058483388421756</v>
      </c>
    </row>
    <row r="1150" spans="1:11" ht="12.75">
      <c r="A1150" s="2">
        <v>1966.02</v>
      </c>
      <c r="B1150" s="6">
        <v>92.69</v>
      </c>
      <c r="C1150" s="12">
        <v>2.76</v>
      </c>
      <c r="D1150" s="12">
        <v>5.29</v>
      </c>
      <c r="E1150" s="12">
        <v>32</v>
      </c>
      <c r="F1150" s="6">
        <f t="shared" si="87"/>
        <v>1966.1249999999136</v>
      </c>
      <c r="G1150" s="6">
        <v>4.83</v>
      </c>
      <c r="H1150" s="6">
        <f t="shared" si="84"/>
        <v>707.2710449999998</v>
      </c>
      <c r="I1150" s="6">
        <f t="shared" si="85"/>
        <v>21.060179999999995</v>
      </c>
      <c r="J1150" s="6">
        <f t="shared" si="86"/>
        <v>40.36534499999999</v>
      </c>
      <c r="K1150" s="6">
        <f t="shared" si="88"/>
        <v>23.700027145579405</v>
      </c>
    </row>
    <row r="1151" spans="1:11" ht="12.75">
      <c r="A1151" s="2">
        <v>1966.03</v>
      </c>
      <c r="B1151" s="6">
        <v>88.88</v>
      </c>
      <c r="C1151" s="12">
        <v>2.78</v>
      </c>
      <c r="D1151" s="12">
        <v>5.34</v>
      </c>
      <c r="E1151" s="12">
        <v>32.1</v>
      </c>
      <c r="F1151" s="6">
        <f t="shared" si="87"/>
        <v>1966.2083333332469</v>
      </c>
      <c r="G1151" s="6">
        <v>4.87</v>
      </c>
      <c r="H1151" s="6">
        <f t="shared" si="84"/>
        <v>676.0860710280373</v>
      </c>
      <c r="I1151" s="6">
        <f t="shared" si="85"/>
        <v>21.14670654205607</v>
      </c>
      <c r="J1151" s="6">
        <f t="shared" si="86"/>
        <v>40.61993271028037</v>
      </c>
      <c r="K1151" s="6">
        <f t="shared" si="88"/>
        <v>22.61111258229</v>
      </c>
    </row>
    <row r="1152" spans="1:11" ht="12.75">
      <c r="A1152" s="2">
        <v>1966.04</v>
      </c>
      <c r="B1152" s="6">
        <v>91.6</v>
      </c>
      <c r="C1152" s="12">
        <v>2.79667</v>
      </c>
      <c r="D1152" s="12">
        <v>5.38</v>
      </c>
      <c r="E1152" s="12">
        <v>32.3</v>
      </c>
      <c r="F1152" s="6">
        <f t="shared" si="87"/>
        <v>1966.29166666658</v>
      </c>
      <c r="G1152" s="6">
        <v>4.75</v>
      </c>
      <c r="H1152" s="6">
        <f t="shared" si="84"/>
        <v>692.4619690402476</v>
      </c>
      <c r="I1152" s="6">
        <f t="shared" si="85"/>
        <v>21.141786189473684</v>
      </c>
      <c r="J1152" s="6">
        <f t="shared" si="86"/>
        <v>40.67080123839009</v>
      </c>
      <c r="K1152" s="6">
        <f t="shared" si="88"/>
        <v>23.11369646261583</v>
      </c>
    </row>
    <row r="1153" spans="1:11" ht="12.75">
      <c r="A1153" s="2">
        <v>1966.05</v>
      </c>
      <c r="B1153" s="6">
        <v>86.78</v>
      </c>
      <c r="C1153" s="12">
        <v>2.81333</v>
      </c>
      <c r="D1153" s="12">
        <v>5.42</v>
      </c>
      <c r="E1153" s="12">
        <v>32.3</v>
      </c>
      <c r="F1153" s="6">
        <f t="shared" si="87"/>
        <v>1966.3749999999134</v>
      </c>
      <c r="G1153" s="6">
        <v>4.78</v>
      </c>
      <c r="H1153" s="6">
        <f t="shared" si="84"/>
        <v>656.0245597523219</v>
      </c>
      <c r="I1153" s="6">
        <f t="shared" si="85"/>
        <v>21.2677296</v>
      </c>
      <c r="J1153" s="6">
        <f t="shared" si="86"/>
        <v>40.97318637770897</v>
      </c>
      <c r="K1153" s="6">
        <f t="shared" si="88"/>
        <v>21.852177976763098</v>
      </c>
    </row>
    <row r="1154" spans="1:11" ht="12.75">
      <c r="A1154" s="2">
        <v>1966.06</v>
      </c>
      <c r="B1154" s="6">
        <v>86.06</v>
      </c>
      <c r="C1154" s="12">
        <v>2.83</v>
      </c>
      <c r="D1154" s="12">
        <v>5.46</v>
      </c>
      <c r="E1154" s="12">
        <v>32.4</v>
      </c>
      <c r="F1154" s="6">
        <f t="shared" si="87"/>
        <v>1966.4583333332466</v>
      </c>
      <c r="G1154" s="6">
        <v>4.81</v>
      </c>
      <c r="H1154" s="6">
        <f t="shared" si="84"/>
        <v>648.5736592592592</v>
      </c>
      <c r="I1154" s="6">
        <f t="shared" si="85"/>
        <v>21.327718518518516</v>
      </c>
      <c r="J1154" s="6">
        <f t="shared" si="86"/>
        <v>41.14817777777777</v>
      </c>
      <c r="K1154" s="6">
        <f t="shared" si="88"/>
        <v>21.555253383226255</v>
      </c>
    </row>
    <row r="1155" spans="1:11" ht="12.75">
      <c r="A1155" s="2">
        <v>1966.07</v>
      </c>
      <c r="B1155" s="6">
        <v>85.84</v>
      </c>
      <c r="C1155" s="12">
        <v>2.85</v>
      </c>
      <c r="D1155" s="12">
        <v>5.47667</v>
      </c>
      <c r="E1155" s="12">
        <v>32.5</v>
      </c>
      <c r="F1155" s="6">
        <f t="shared" si="87"/>
        <v>1966.5416666665799</v>
      </c>
      <c r="G1155" s="6">
        <v>5.02</v>
      </c>
      <c r="H1155" s="6">
        <f t="shared" si="84"/>
        <v>644.9251643076922</v>
      </c>
      <c r="I1155" s="6">
        <f t="shared" si="85"/>
        <v>21.41235692307692</v>
      </c>
      <c r="J1155" s="6">
        <f t="shared" si="86"/>
        <v>41.146811505230765</v>
      </c>
      <c r="K1155" s="6">
        <f t="shared" si="88"/>
        <v>21.38170200743341</v>
      </c>
    </row>
    <row r="1156" spans="1:11" ht="12.75">
      <c r="A1156" s="2">
        <v>1966.08</v>
      </c>
      <c r="B1156" s="6">
        <v>80.65</v>
      </c>
      <c r="C1156" s="12">
        <v>2.87</v>
      </c>
      <c r="D1156" s="12">
        <v>5.49333</v>
      </c>
      <c r="E1156" s="12">
        <v>32.7</v>
      </c>
      <c r="F1156" s="6">
        <f t="shared" si="87"/>
        <v>1966.6249999999131</v>
      </c>
      <c r="G1156" s="6">
        <v>5.22</v>
      </c>
      <c r="H1156" s="6">
        <f t="shared" si="84"/>
        <v>602.2261284403669</v>
      </c>
      <c r="I1156" s="6">
        <f t="shared" si="85"/>
        <v>21.430737614678893</v>
      </c>
      <c r="J1156" s="6">
        <f t="shared" si="86"/>
        <v>41.0195518678899</v>
      </c>
      <c r="K1156" s="6">
        <f t="shared" si="88"/>
        <v>19.91390386400981</v>
      </c>
    </row>
    <row r="1157" spans="1:11" ht="12.75">
      <c r="A1157" s="2">
        <v>1966.09</v>
      </c>
      <c r="B1157" s="6">
        <v>77.81</v>
      </c>
      <c r="C1157" s="12">
        <v>2.89</v>
      </c>
      <c r="D1157" s="12">
        <v>5.51</v>
      </c>
      <c r="E1157" s="12">
        <v>32.7</v>
      </c>
      <c r="F1157" s="6">
        <f t="shared" si="87"/>
        <v>1966.7083333332464</v>
      </c>
      <c r="G1157" s="6">
        <v>5.18</v>
      </c>
      <c r="H1157" s="6">
        <f t="shared" si="84"/>
        <v>581.019405504587</v>
      </c>
      <c r="I1157" s="6">
        <f t="shared" si="85"/>
        <v>21.58008073394495</v>
      </c>
      <c r="J1157" s="6">
        <f t="shared" si="86"/>
        <v>41.14402935779815</v>
      </c>
      <c r="K1157" s="6">
        <f t="shared" si="88"/>
        <v>19.161676250615006</v>
      </c>
    </row>
    <row r="1158" spans="1:11" ht="12.75">
      <c r="A1158" s="2">
        <v>1966.1</v>
      </c>
      <c r="B1158" s="6">
        <v>77.13</v>
      </c>
      <c r="C1158" s="12">
        <v>2.88333</v>
      </c>
      <c r="D1158" s="12">
        <v>5.52333</v>
      </c>
      <c r="E1158" s="12">
        <v>32.9</v>
      </c>
      <c r="F1158" s="6">
        <f t="shared" si="87"/>
        <v>1966.7916666665797</v>
      </c>
      <c r="G1158" s="6">
        <v>5.01</v>
      </c>
      <c r="H1158" s="6">
        <f t="shared" si="84"/>
        <v>572.4405738601822</v>
      </c>
      <c r="I1158" s="6">
        <f t="shared" si="85"/>
        <v>21.39939167416413</v>
      </c>
      <c r="J1158" s="6">
        <f t="shared" si="86"/>
        <v>40.99284577750759</v>
      </c>
      <c r="K1158" s="6">
        <f t="shared" si="88"/>
        <v>18.825409371315676</v>
      </c>
    </row>
    <row r="1159" spans="1:11" ht="12.75">
      <c r="A1159" s="2">
        <v>1966.11</v>
      </c>
      <c r="B1159" s="6">
        <v>80.99</v>
      </c>
      <c r="C1159" s="12">
        <v>2.87667</v>
      </c>
      <c r="D1159" s="12">
        <v>5.53667</v>
      </c>
      <c r="E1159" s="12">
        <v>32.9</v>
      </c>
      <c r="F1159" s="6">
        <f t="shared" si="87"/>
        <v>1966.874999999913</v>
      </c>
      <c r="G1159" s="6">
        <v>5.16</v>
      </c>
      <c r="H1159" s="6">
        <f t="shared" si="84"/>
        <v>601.0885787234041</v>
      </c>
      <c r="I1159" s="6">
        <f t="shared" si="85"/>
        <v>21.349962733130695</v>
      </c>
      <c r="J1159" s="6">
        <f t="shared" si="86"/>
        <v>41.09185209483282</v>
      </c>
      <c r="K1159" s="6">
        <f t="shared" si="88"/>
        <v>19.711251211928968</v>
      </c>
    </row>
    <row r="1160" spans="1:11" ht="12.75">
      <c r="A1160" s="2">
        <v>1966.12</v>
      </c>
      <c r="B1160" s="6">
        <v>81.33</v>
      </c>
      <c r="C1160" s="12">
        <v>2.87</v>
      </c>
      <c r="D1160" s="12">
        <v>5.55</v>
      </c>
      <c r="E1160" s="12">
        <v>32.9</v>
      </c>
      <c r="F1160" s="6">
        <f t="shared" si="87"/>
        <v>1966.9583333332462</v>
      </c>
      <c r="G1160" s="6">
        <v>4.84</v>
      </c>
      <c r="H1160" s="6">
        <f t="shared" si="84"/>
        <v>603.6119781155014</v>
      </c>
      <c r="I1160" s="6">
        <f t="shared" si="85"/>
        <v>21.300459574468082</v>
      </c>
      <c r="J1160" s="6">
        <f t="shared" si="86"/>
        <v>41.19078419452887</v>
      </c>
      <c r="K1160" s="6">
        <f t="shared" si="88"/>
        <v>19.736473752791966</v>
      </c>
    </row>
    <row r="1161" spans="1:11" ht="12.75">
      <c r="A1161" s="2">
        <v>1967.01</v>
      </c>
      <c r="B1161" s="6">
        <v>84.45</v>
      </c>
      <c r="C1161" s="12">
        <v>2.88</v>
      </c>
      <c r="D1161" s="12">
        <v>5.51667</v>
      </c>
      <c r="E1161" s="12">
        <v>32.9</v>
      </c>
      <c r="F1161" s="6">
        <f t="shared" si="87"/>
        <v>1967.0416666665794</v>
      </c>
      <c r="G1161" s="6">
        <v>4.58</v>
      </c>
      <c r="H1161" s="6">
        <f t="shared" si="84"/>
        <v>626.7678784194529</v>
      </c>
      <c r="I1161" s="6">
        <f t="shared" si="85"/>
        <v>21.374677203647412</v>
      </c>
      <c r="J1161" s="6">
        <f t="shared" si="86"/>
        <v>40.94341683647416</v>
      </c>
      <c r="K1161" s="6">
        <f t="shared" si="88"/>
        <v>20.43224212538428</v>
      </c>
    </row>
    <row r="1162" spans="1:11" ht="12.75">
      <c r="A1162" s="2">
        <v>1967.02</v>
      </c>
      <c r="B1162" s="6">
        <v>87.36</v>
      </c>
      <c r="C1162" s="12">
        <v>2.89</v>
      </c>
      <c r="D1162" s="12">
        <v>5.48333</v>
      </c>
      <c r="E1162" s="12">
        <v>32.9</v>
      </c>
      <c r="F1162" s="6">
        <f t="shared" si="87"/>
        <v>1967.1249999999127</v>
      </c>
      <c r="G1162" s="6">
        <v>4.63</v>
      </c>
      <c r="H1162" s="6">
        <f aca="true" t="shared" si="89" ref="H1162:H1225">B1162*$E$1764/E1162</f>
        <v>648.3652085106381</v>
      </c>
      <c r="I1162" s="6">
        <f aca="true" t="shared" si="90" ref="I1162:I1225">C1162*$E$1764/E1162</f>
        <v>21.448894832826745</v>
      </c>
      <c r="J1162" s="6">
        <f aca="true" t="shared" si="91" ref="J1162:J1225">D1162*$E$1764/E1162</f>
        <v>40.69597526079026</v>
      </c>
      <c r="K1162" s="6">
        <f t="shared" si="88"/>
        <v>21.074443163678435</v>
      </c>
    </row>
    <row r="1163" spans="1:11" ht="12.75">
      <c r="A1163" s="2">
        <v>1967.03</v>
      </c>
      <c r="B1163" s="6">
        <v>89.42</v>
      </c>
      <c r="C1163" s="12">
        <v>2.9</v>
      </c>
      <c r="D1163" s="12">
        <v>5.45</v>
      </c>
      <c r="E1163" s="12">
        <v>33</v>
      </c>
      <c r="F1163" s="6">
        <f aca="true" t="shared" si="92" ref="F1163:F1226">F1162+1/12</f>
        <v>1967.208333333246</v>
      </c>
      <c r="G1163" s="6">
        <v>4.54</v>
      </c>
      <c r="H1163" s="6">
        <f t="shared" si="89"/>
        <v>661.6429672727271</v>
      </c>
      <c r="I1163" s="6">
        <f t="shared" si="90"/>
        <v>21.457890909090906</v>
      </c>
      <c r="J1163" s="6">
        <f t="shared" si="91"/>
        <v>40.326036363636355</v>
      </c>
      <c r="K1163" s="6">
        <f t="shared" si="88"/>
        <v>21.443898602019097</v>
      </c>
    </row>
    <row r="1164" spans="1:11" ht="12.75">
      <c r="A1164" s="2">
        <v>1967.04</v>
      </c>
      <c r="B1164" s="6">
        <v>90.96</v>
      </c>
      <c r="C1164" s="12">
        <v>2.9</v>
      </c>
      <c r="D1164" s="12">
        <v>5.41</v>
      </c>
      <c r="E1164" s="12">
        <v>33.1</v>
      </c>
      <c r="F1164" s="6">
        <f t="shared" si="92"/>
        <v>1967.2916666665792</v>
      </c>
      <c r="G1164" s="6">
        <v>4.59</v>
      </c>
      <c r="H1164" s="6">
        <f t="shared" si="89"/>
        <v>671.0045003021146</v>
      </c>
      <c r="I1164" s="6">
        <f t="shared" si="90"/>
        <v>21.39306344410876</v>
      </c>
      <c r="J1164" s="6">
        <f t="shared" si="91"/>
        <v>39.90912870090634</v>
      </c>
      <c r="K1164" s="6">
        <f t="shared" si="88"/>
        <v>21.686025566746242</v>
      </c>
    </row>
    <row r="1165" spans="1:11" ht="12.75">
      <c r="A1165" s="2">
        <v>1967.05</v>
      </c>
      <c r="B1165" s="6">
        <v>92.59</v>
      </c>
      <c r="C1165" s="12">
        <v>2.9</v>
      </c>
      <c r="D1165" s="12">
        <v>5.37</v>
      </c>
      <c r="E1165" s="12">
        <v>33.2</v>
      </c>
      <c r="F1165" s="6">
        <f t="shared" si="92"/>
        <v>1967.3749999999125</v>
      </c>
      <c r="G1165" s="6">
        <v>4.85</v>
      </c>
      <c r="H1165" s="6">
        <f t="shared" si="89"/>
        <v>680.971561445783</v>
      </c>
      <c r="I1165" s="6">
        <f t="shared" si="90"/>
        <v>21.328626506024094</v>
      </c>
      <c r="J1165" s="6">
        <f t="shared" si="91"/>
        <v>39.49473253012047</v>
      </c>
      <c r="K1165" s="6">
        <f t="shared" si="88"/>
        <v>21.9484773896584</v>
      </c>
    </row>
    <row r="1166" spans="1:11" ht="12.75">
      <c r="A1166" s="2">
        <v>1967.06</v>
      </c>
      <c r="B1166" s="6">
        <v>91.43</v>
      </c>
      <c r="C1166" s="12">
        <v>2.9</v>
      </c>
      <c r="D1166" s="12">
        <v>5.33</v>
      </c>
      <c r="E1166" s="12">
        <v>33.3</v>
      </c>
      <c r="F1166" s="6">
        <f t="shared" si="92"/>
        <v>1967.4583333332457</v>
      </c>
      <c r="G1166" s="6">
        <v>5.02</v>
      </c>
      <c r="H1166" s="6">
        <f t="shared" si="89"/>
        <v>670.4207711711712</v>
      </c>
      <c r="I1166" s="6">
        <f t="shared" si="90"/>
        <v>21.264576576576577</v>
      </c>
      <c r="J1166" s="6">
        <f t="shared" si="91"/>
        <v>39.08282522522523</v>
      </c>
      <c r="K1166" s="6">
        <f t="shared" si="88"/>
        <v>21.552097609793485</v>
      </c>
    </row>
    <row r="1167" spans="1:11" ht="12.75">
      <c r="A1167" s="2">
        <v>1967.07</v>
      </c>
      <c r="B1167" s="6">
        <v>93.01</v>
      </c>
      <c r="C1167" s="12">
        <v>2.90667</v>
      </c>
      <c r="D1167" s="12">
        <v>5.32</v>
      </c>
      <c r="E1167" s="12">
        <v>33.4</v>
      </c>
      <c r="F1167" s="6">
        <f t="shared" si="92"/>
        <v>1967.541666666579</v>
      </c>
      <c r="G1167" s="6">
        <v>5.16</v>
      </c>
      <c r="H1167" s="6">
        <f t="shared" si="89"/>
        <v>679.9643640718563</v>
      </c>
      <c r="I1167" s="6">
        <f t="shared" si="90"/>
        <v>21.249672273053893</v>
      </c>
      <c r="J1167" s="6">
        <f t="shared" si="91"/>
        <v>38.892704191616765</v>
      </c>
      <c r="K1167" s="6">
        <f t="shared" si="88"/>
        <v>21.804196245666365</v>
      </c>
    </row>
    <row r="1168" spans="1:11" ht="12.75">
      <c r="A1168" s="2">
        <v>1967.08</v>
      </c>
      <c r="B1168" s="6">
        <v>94.49</v>
      </c>
      <c r="C1168" s="12">
        <v>2.91333</v>
      </c>
      <c r="D1168" s="12">
        <v>5.31</v>
      </c>
      <c r="E1168" s="12">
        <v>33.5</v>
      </c>
      <c r="F1168" s="6">
        <f t="shared" si="92"/>
        <v>1967.6249999999122</v>
      </c>
      <c r="G1168" s="6">
        <v>5.28</v>
      </c>
      <c r="H1168" s="6">
        <f t="shared" si="89"/>
        <v>688.7220967164178</v>
      </c>
      <c r="I1168" s="6">
        <f t="shared" si="90"/>
        <v>21.234784062089552</v>
      </c>
      <c r="J1168" s="6">
        <f t="shared" si="91"/>
        <v>38.703718208955216</v>
      </c>
      <c r="K1168" s="6">
        <f t="shared" si="88"/>
        <v>22.030627049126018</v>
      </c>
    </row>
    <row r="1169" spans="1:11" ht="12.75">
      <c r="A1169" s="2">
        <v>1967.09</v>
      </c>
      <c r="B1169" s="6">
        <v>95.81</v>
      </c>
      <c r="C1169" s="12">
        <v>2.92</v>
      </c>
      <c r="D1169" s="12">
        <v>5.3</v>
      </c>
      <c r="E1169" s="12">
        <v>33.6</v>
      </c>
      <c r="F1169" s="6">
        <f t="shared" si="92"/>
        <v>1967.7083333332455</v>
      </c>
      <c r="G1169" s="6">
        <v>5.3</v>
      </c>
      <c r="H1169" s="6">
        <f t="shared" si="89"/>
        <v>696.264957142857</v>
      </c>
      <c r="I1169" s="6">
        <f t="shared" si="90"/>
        <v>21.22005714285714</v>
      </c>
      <c r="J1169" s="6">
        <f t="shared" si="91"/>
        <v>38.51585714285713</v>
      </c>
      <c r="K1169" s="6">
        <f t="shared" si="88"/>
        <v>22.219145488664793</v>
      </c>
    </row>
    <row r="1170" spans="1:11" ht="12.75">
      <c r="A1170" s="2">
        <v>1967.1</v>
      </c>
      <c r="B1170" s="6">
        <v>95.66</v>
      </c>
      <c r="C1170" s="12">
        <v>2.92</v>
      </c>
      <c r="D1170" s="12">
        <v>5.31</v>
      </c>
      <c r="E1170" s="12">
        <v>33.7</v>
      </c>
      <c r="F1170" s="6">
        <f t="shared" si="92"/>
        <v>1967.7916666665787</v>
      </c>
      <c r="G1170" s="6">
        <v>5.48</v>
      </c>
      <c r="H1170" s="6">
        <f t="shared" si="89"/>
        <v>693.1120522255192</v>
      </c>
      <c r="I1170" s="6">
        <f t="shared" si="90"/>
        <v>21.15708961424332</v>
      </c>
      <c r="J1170" s="6">
        <f t="shared" si="91"/>
        <v>38.474022551928776</v>
      </c>
      <c r="K1170" s="6">
        <f aca="true" t="shared" si="93" ref="K1170:K1233">H1170/AVERAGE(J1050:J1169)</f>
        <v>22.06819919418389</v>
      </c>
    </row>
    <row r="1171" spans="1:11" ht="12.75">
      <c r="A1171" s="2">
        <v>1967.11</v>
      </c>
      <c r="B1171" s="6">
        <v>92.66</v>
      </c>
      <c r="C1171" s="12">
        <v>2.92</v>
      </c>
      <c r="D1171" s="12">
        <v>5.32</v>
      </c>
      <c r="E1171" s="12">
        <v>33.8</v>
      </c>
      <c r="F1171" s="6">
        <f t="shared" si="92"/>
        <v>1967.874999999912</v>
      </c>
      <c r="G1171" s="6">
        <v>5.75</v>
      </c>
      <c r="H1171" s="6">
        <f t="shared" si="89"/>
        <v>669.3889988165679</v>
      </c>
      <c r="I1171" s="6">
        <f t="shared" si="90"/>
        <v>21.094494674556213</v>
      </c>
      <c r="J1171" s="6">
        <f t="shared" si="91"/>
        <v>38.43243550295858</v>
      </c>
      <c r="K1171" s="6">
        <f t="shared" si="93"/>
        <v>21.26310296833628</v>
      </c>
    </row>
    <row r="1172" spans="1:11" ht="12.75">
      <c r="A1172" s="2">
        <v>1967.12</v>
      </c>
      <c r="B1172" s="6">
        <v>95.3</v>
      </c>
      <c r="C1172" s="12">
        <v>2.92</v>
      </c>
      <c r="D1172" s="12">
        <v>5.33</v>
      </c>
      <c r="E1172" s="12">
        <v>33.9</v>
      </c>
      <c r="F1172" s="6">
        <f t="shared" si="92"/>
        <v>1967.9583333332453</v>
      </c>
      <c r="G1172" s="6">
        <v>5.7</v>
      </c>
      <c r="H1172" s="6">
        <f t="shared" si="89"/>
        <v>686.4298761061946</v>
      </c>
      <c r="I1172" s="6">
        <f t="shared" si="90"/>
        <v>21.03226902654867</v>
      </c>
      <c r="J1172" s="6">
        <f t="shared" si="91"/>
        <v>38.39109380530973</v>
      </c>
      <c r="K1172" s="6">
        <f t="shared" si="93"/>
        <v>21.751597808723634</v>
      </c>
    </row>
    <row r="1173" spans="1:11" ht="12.75">
      <c r="A1173" s="2">
        <v>1968.01</v>
      </c>
      <c r="B1173" s="6">
        <v>95.04</v>
      </c>
      <c r="C1173" s="12">
        <v>2.93</v>
      </c>
      <c r="D1173" s="12">
        <v>5.36667</v>
      </c>
      <c r="E1173" s="12">
        <v>34.1</v>
      </c>
      <c r="F1173" s="6">
        <f t="shared" si="92"/>
        <v>1968.0416666665785</v>
      </c>
      <c r="G1173" s="6">
        <v>5.53</v>
      </c>
      <c r="H1173" s="6">
        <f t="shared" si="89"/>
        <v>680.5421419354838</v>
      </c>
      <c r="I1173" s="6">
        <f t="shared" si="90"/>
        <v>20.98051847507331</v>
      </c>
      <c r="J1173" s="6">
        <f t="shared" si="91"/>
        <v>38.42850480703812</v>
      </c>
      <c r="K1173" s="6">
        <f t="shared" si="93"/>
        <v>21.511535896332184</v>
      </c>
    </row>
    <row r="1174" spans="1:11" ht="12.75">
      <c r="A1174" s="2">
        <v>1968.02</v>
      </c>
      <c r="B1174" s="6">
        <v>90.75</v>
      </c>
      <c r="C1174" s="12">
        <v>2.94</v>
      </c>
      <c r="D1174" s="12">
        <v>5.40333</v>
      </c>
      <c r="E1174" s="12">
        <v>34.2</v>
      </c>
      <c r="F1174" s="6">
        <f t="shared" si="92"/>
        <v>1968.1249999999118</v>
      </c>
      <c r="G1174" s="6">
        <v>5.56</v>
      </c>
      <c r="H1174" s="6">
        <f t="shared" si="89"/>
        <v>647.9231578947367</v>
      </c>
      <c r="I1174" s="6">
        <f t="shared" si="90"/>
        <v>20.990568421052625</v>
      </c>
      <c r="J1174" s="6">
        <f t="shared" si="91"/>
        <v>38.577880294736836</v>
      </c>
      <c r="K1174" s="6">
        <f t="shared" si="93"/>
        <v>20.424992376214227</v>
      </c>
    </row>
    <row r="1175" spans="1:11" ht="12.75">
      <c r="A1175" s="2">
        <v>1968.03</v>
      </c>
      <c r="B1175" s="6">
        <v>89.09</v>
      </c>
      <c r="C1175" s="12">
        <v>2.95</v>
      </c>
      <c r="D1175" s="12">
        <v>5.44</v>
      </c>
      <c r="E1175" s="12">
        <v>34.3</v>
      </c>
      <c r="F1175" s="6">
        <f t="shared" si="92"/>
        <v>1968.208333333245</v>
      </c>
      <c r="G1175" s="6">
        <v>5.74</v>
      </c>
      <c r="H1175" s="6">
        <f t="shared" si="89"/>
        <v>634.2169049562682</v>
      </c>
      <c r="I1175" s="6">
        <f t="shared" si="90"/>
        <v>21.000559766763846</v>
      </c>
      <c r="J1175" s="6">
        <f t="shared" si="91"/>
        <v>38.726455976676384</v>
      </c>
      <c r="K1175" s="6">
        <f t="shared" si="93"/>
        <v>19.934711308295704</v>
      </c>
    </row>
    <row r="1176" spans="1:11" ht="12.75">
      <c r="A1176" s="2">
        <v>1968.04</v>
      </c>
      <c r="B1176" s="6">
        <v>95.67</v>
      </c>
      <c r="C1176" s="12">
        <v>2.96333</v>
      </c>
      <c r="D1176" s="12">
        <v>5.48333</v>
      </c>
      <c r="E1176" s="12">
        <v>34.4</v>
      </c>
      <c r="F1176" s="6">
        <f t="shared" si="92"/>
        <v>1968.2916666665783</v>
      </c>
      <c r="G1176" s="6">
        <v>5.64</v>
      </c>
      <c r="H1176" s="6">
        <f t="shared" si="89"/>
        <v>679.0790093023255</v>
      </c>
      <c r="I1176" s="6">
        <f t="shared" si="90"/>
        <v>21.034129827906973</v>
      </c>
      <c r="J1176" s="6">
        <f t="shared" si="91"/>
        <v>38.92144145581395</v>
      </c>
      <c r="K1176" s="6">
        <f t="shared" si="93"/>
        <v>21.277356015671746</v>
      </c>
    </row>
    <row r="1177" spans="1:11" ht="12.75">
      <c r="A1177" s="2">
        <v>1968.05</v>
      </c>
      <c r="B1177" s="6">
        <v>97.87</v>
      </c>
      <c r="C1177" s="12">
        <v>2.97667</v>
      </c>
      <c r="D1177" s="12">
        <v>5.52667</v>
      </c>
      <c r="E1177" s="12">
        <v>34.5</v>
      </c>
      <c r="F1177" s="6">
        <f t="shared" si="92"/>
        <v>1968.3749999999116</v>
      </c>
      <c r="G1177" s="6">
        <v>5.87</v>
      </c>
      <c r="H1177" s="6">
        <f t="shared" si="89"/>
        <v>692.6813078260869</v>
      </c>
      <c r="I1177" s="6">
        <f t="shared" si="90"/>
        <v>21.067576055652168</v>
      </c>
      <c r="J1177" s="6">
        <f t="shared" si="91"/>
        <v>39.11536735999999</v>
      </c>
      <c r="K1177" s="6">
        <f t="shared" si="93"/>
        <v>21.63022714277988</v>
      </c>
    </row>
    <row r="1178" spans="1:11" ht="12.75">
      <c r="A1178" s="2">
        <v>1968.06</v>
      </c>
      <c r="B1178" s="6">
        <v>100.5</v>
      </c>
      <c r="C1178" s="12">
        <v>2.99</v>
      </c>
      <c r="D1178" s="12">
        <v>5.57</v>
      </c>
      <c r="E1178" s="12">
        <v>34.7</v>
      </c>
      <c r="F1178" s="6">
        <f t="shared" si="92"/>
        <v>1968.4583333332448</v>
      </c>
      <c r="G1178" s="6">
        <v>5.72</v>
      </c>
      <c r="H1178" s="6">
        <f t="shared" si="89"/>
        <v>707.1956195965415</v>
      </c>
      <c r="I1178" s="6">
        <f t="shared" si="90"/>
        <v>21.039949279538902</v>
      </c>
      <c r="J1178" s="6">
        <f t="shared" si="91"/>
        <v>39.19482190201728</v>
      </c>
      <c r="K1178" s="6">
        <f t="shared" si="93"/>
        <v>22.004623431346527</v>
      </c>
    </row>
    <row r="1179" spans="1:11" ht="12.75">
      <c r="A1179" s="2">
        <v>1968.07</v>
      </c>
      <c r="B1179" s="6">
        <v>100.3</v>
      </c>
      <c r="C1179" s="12">
        <v>3.00333</v>
      </c>
      <c r="D1179" s="12">
        <v>5.6</v>
      </c>
      <c r="E1179" s="12">
        <v>34.9</v>
      </c>
      <c r="F1179" s="6">
        <f t="shared" si="92"/>
        <v>1968.541666666578</v>
      </c>
      <c r="G1179" s="6">
        <v>5.5</v>
      </c>
      <c r="H1179" s="6">
        <f t="shared" si="89"/>
        <v>701.7436332378223</v>
      </c>
      <c r="I1179" s="6">
        <f t="shared" si="90"/>
        <v>21.01263914269341</v>
      </c>
      <c r="J1179" s="6">
        <f t="shared" si="91"/>
        <v>39.180103151862454</v>
      </c>
      <c r="K1179" s="6">
        <f t="shared" si="93"/>
        <v>21.753537415670948</v>
      </c>
    </row>
    <row r="1180" spans="1:11" ht="12.75">
      <c r="A1180" s="2">
        <v>1968.08</v>
      </c>
      <c r="B1180" s="6">
        <v>98.11</v>
      </c>
      <c r="C1180" s="12">
        <v>3.01667</v>
      </c>
      <c r="D1180" s="12">
        <v>5.63</v>
      </c>
      <c r="E1180" s="12">
        <v>35</v>
      </c>
      <c r="F1180" s="6">
        <f t="shared" si="92"/>
        <v>1968.6249999999113</v>
      </c>
      <c r="G1180" s="6">
        <v>5.42</v>
      </c>
      <c r="H1180" s="6">
        <f t="shared" si="89"/>
        <v>684.4602102857141</v>
      </c>
      <c r="I1180" s="6">
        <f t="shared" si="90"/>
        <v>21.045668969142852</v>
      </c>
      <c r="J1180" s="6">
        <f t="shared" si="91"/>
        <v>39.277453714285706</v>
      </c>
      <c r="K1180" s="6">
        <f t="shared" si="93"/>
        <v>21.137766793617853</v>
      </c>
    </row>
    <row r="1181" spans="1:11" ht="12.75">
      <c r="A1181" s="2">
        <v>1968.09</v>
      </c>
      <c r="B1181" s="6">
        <v>101.3</v>
      </c>
      <c r="C1181" s="12">
        <v>3.03</v>
      </c>
      <c r="D1181" s="12">
        <v>5.66</v>
      </c>
      <c r="E1181" s="12">
        <v>35.1</v>
      </c>
      <c r="F1181" s="6">
        <f t="shared" si="92"/>
        <v>1968.7083333332446</v>
      </c>
      <c r="G1181" s="6">
        <v>5.46</v>
      </c>
      <c r="H1181" s="6">
        <f t="shared" si="89"/>
        <v>704.7016752136751</v>
      </c>
      <c r="I1181" s="6">
        <f t="shared" si="90"/>
        <v>21.07844102564102</v>
      </c>
      <c r="J1181" s="6">
        <f t="shared" si="91"/>
        <v>39.37424957264957</v>
      </c>
      <c r="K1181" s="6">
        <f t="shared" si="93"/>
        <v>21.680275633292922</v>
      </c>
    </row>
    <row r="1182" spans="1:11" ht="12.75">
      <c r="A1182" s="2">
        <v>1968.1</v>
      </c>
      <c r="B1182" s="6">
        <v>103.8</v>
      </c>
      <c r="C1182" s="12">
        <v>3.04333</v>
      </c>
      <c r="D1182" s="12">
        <v>5.69333</v>
      </c>
      <c r="E1182" s="12">
        <v>35.3</v>
      </c>
      <c r="F1182" s="6">
        <f t="shared" si="92"/>
        <v>1968.7916666665778</v>
      </c>
      <c r="G1182" s="6">
        <v>5.58</v>
      </c>
      <c r="H1182" s="6">
        <f t="shared" si="89"/>
        <v>718.0019490084985</v>
      </c>
      <c r="I1182" s="6">
        <f t="shared" si="90"/>
        <v>21.05122226855524</v>
      </c>
      <c r="J1182" s="6">
        <f t="shared" si="91"/>
        <v>39.38171518640226</v>
      </c>
      <c r="K1182" s="6">
        <f t="shared" si="93"/>
        <v>22.004606927956875</v>
      </c>
    </row>
    <row r="1183" spans="1:11" ht="12.75">
      <c r="A1183" s="2">
        <v>1968.11</v>
      </c>
      <c r="B1183" s="6">
        <v>105.4</v>
      </c>
      <c r="C1183" s="12">
        <v>3.05667</v>
      </c>
      <c r="D1183" s="12">
        <v>5.72667</v>
      </c>
      <c r="E1183" s="12">
        <v>35.4</v>
      </c>
      <c r="F1183" s="6">
        <f t="shared" si="92"/>
        <v>1968.874999999911</v>
      </c>
      <c r="G1183" s="6">
        <v>5.7</v>
      </c>
      <c r="H1183" s="6">
        <f t="shared" si="89"/>
        <v>727.0098983050848</v>
      </c>
      <c r="I1183" s="6">
        <f t="shared" si="90"/>
        <v>21.08376988474576</v>
      </c>
      <c r="J1183" s="6">
        <f t="shared" si="91"/>
        <v>39.50043429152542</v>
      </c>
      <c r="K1183" s="6">
        <f t="shared" si="93"/>
        <v>22.19552922715815</v>
      </c>
    </row>
    <row r="1184" spans="1:11" ht="12.75">
      <c r="A1184" s="2">
        <v>1968.12</v>
      </c>
      <c r="B1184" s="6">
        <v>106.5</v>
      </c>
      <c r="C1184" s="12">
        <v>3.07</v>
      </c>
      <c r="D1184" s="12">
        <v>5.76</v>
      </c>
      <c r="E1184" s="12">
        <v>35.5</v>
      </c>
      <c r="F1184" s="6">
        <f t="shared" si="92"/>
        <v>1968.9583333332444</v>
      </c>
      <c r="G1184" s="6">
        <v>6.03</v>
      </c>
      <c r="H1184" s="6">
        <f t="shared" si="89"/>
        <v>732.5279999999999</v>
      </c>
      <c r="I1184" s="6">
        <f t="shared" si="90"/>
        <v>21.116065352112674</v>
      </c>
      <c r="J1184" s="6">
        <f t="shared" si="91"/>
        <v>39.61841577464788</v>
      </c>
      <c r="K1184" s="6">
        <f t="shared" si="93"/>
        <v>22.277872995434873</v>
      </c>
    </row>
    <row r="1185" spans="1:11" ht="12.75">
      <c r="A1185" s="2">
        <v>1969.01</v>
      </c>
      <c r="B1185" s="6">
        <v>102</v>
      </c>
      <c r="C1185" s="12">
        <v>3.08</v>
      </c>
      <c r="D1185" s="12">
        <v>5.78</v>
      </c>
      <c r="E1185" s="12">
        <v>35.6</v>
      </c>
      <c r="F1185" s="6">
        <f t="shared" si="92"/>
        <v>1969.0416666665776</v>
      </c>
      <c r="G1185" s="6">
        <v>6.04</v>
      </c>
      <c r="H1185" s="6">
        <f t="shared" si="89"/>
        <v>699.6053932584268</v>
      </c>
      <c r="I1185" s="6">
        <f t="shared" si="90"/>
        <v>21.125339325842695</v>
      </c>
      <c r="J1185" s="6">
        <f t="shared" si="91"/>
        <v>39.64430561797752</v>
      </c>
      <c r="K1185" s="6">
        <f t="shared" si="93"/>
        <v>21.19496807284715</v>
      </c>
    </row>
    <row r="1186" spans="1:11" ht="12.75">
      <c r="A1186" s="2">
        <v>1969.02</v>
      </c>
      <c r="B1186" s="6">
        <v>101.5</v>
      </c>
      <c r="C1186" s="12">
        <v>3.09</v>
      </c>
      <c r="D1186" s="12">
        <v>5.8</v>
      </c>
      <c r="E1186" s="12">
        <v>35.8</v>
      </c>
      <c r="F1186" s="6">
        <f t="shared" si="92"/>
        <v>1969.1249999999109</v>
      </c>
      <c r="G1186" s="6">
        <v>6.19</v>
      </c>
      <c r="H1186" s="6">
        <f t="shared" si="89"/>
        <v>692.2867039106144</v>
      </c>
      <c r="I1186" s="6">
        <f t="shared" si="90"/>
        <v>21.07552625698324</v>
      </c>
      <c r="J1186" s="6">
        <f t="shared" si="91"/>
        <v>39.55924022346368</v>
      </c>
      <c r="K1186" s="6">
        <f t="shared" si="93"/>
        <v>20.89572990198723</v>
      </c>
    </row>
    <row r="1187" spans="1:11" ht="12.75">
      <c r="A1187" s="2">
        <v>1969.03</v>
      </c>
      <c r="B1187" s="6">
        <v>99.3</v>
      </c>
      <c r="C1187" s="12">
        <v>3.1</v>
      </c>
      <c r="D1187" s="12">
        <v>5.82</v>
      </c>
      <c r="E1187" s="12">
        <v>36.1</v>
      </c>
      <c r="F1187" s="6">
        <f t="shared" si="92"/>
        <v>1969.2083333332441</v>
      </c>
      <c r="G1187" s="6">
        <v>6.3</v>
      </c>
      <c r="H1187" s="6">
        <f t="shared" si="89"/>
        <v>671.6530969529084</v>
      </c>
      <c r="I1187" s="6">
        <f t="shared" si="90"/>
        <v>20.968022160664816</v>
      </c>
      <c r="J1187" s="6">
        <f t="shared" si="91"/>
        <v>39.36577063711911</v>
      </c>
      <c r="K1187" s="6">
        <f t="shared" si="93"/>
        <v>20.202287616481648</v>
      </c>
    </row>
    <row r="1188" spans="1:11" ht="12.75">
      <c r="A1188" s="2">
        <v>1969.04</v>
      </c>
      <c r="B1188" s="6">
        <v>101.3</v>
      </c>
      <c r="C1188" s="12">
        <v>3.11</v>
      </c>
      <c r="D1188" s="12">
        <v>5.82667</v>
      </c>
      <c r="E1188" s="12">
        <v>36.3</v>
      </c>
      <c r="F1188" s="6">
        <f t="shared" si="92"/>
        <v>1969.2916666665774</v>
      </c>
      <c r="G1188" s="6">
        <v>6.17</v>
      </c>
      <c r="H1188" s="6">
        <f t="shared" si="89"/>
        <v>681.4057520661156</v>
      </c>
      <c r="I1188" s="6">
        <f t="shared" si="90"/>
        <v>20.919761983471073</v>
      </c>
      <c r="J1188" s="6">
        <f t="shared" si="91"/>
        <v>39.193745838016525</v>
      </c>
      <c r="K1188" s="6">
        <f t="shared" si="93"/>
        <v>20.428608081932154</v>
      </c>
    </row>
    <row r="1189" spans="1:11" ht="12.75">
      <c r="A1189" s="2">
        <v>1969.05</v>
      </c>
      <c r="B1189" s="6">
        <v>104.6</v>
      </c>
      <c r="C1189" s="12">
        <v>3.12</v>
      </c>
      <c r="D1189" s="12">
        <v>5.83333</v>
      </c>
      <c r="E1189" s="12">
        <v>36.4</v>
      </c>
      <c r="F1189" s="6">
        <f t="shared" si="92"/>
        <v>1969.3749999999106</v>
      </c>
      <c r="G1189" s="6">
        <v>6.32</v>
      </c>
      <c r="H1189" s="6">
        <f t="shared" si="89"/>
        <v>701.6705934065933</v>
      </c>
      <c r="I1189" s="6">
        <f t="shared" si="90"/>
        <v>20.929371428571425</v>
      </c>
      <c r="J1189" s="6">
        <f t="shared" si="91"/>
        <v>39.130746870329666</v>
      </c>
      <c r="K1189" s="6">
        <f t="shared" si="93"/>
        <v>20.97225827197209</v>
      </c>
    </row>
    <row r="1190" spans="1:11" ht="12.75">
      <c r="A1190" s="2">
        <v>1969.06</v>
      </c>
      <c r="B1190" s="6">
        <v>99.14</v>
      </c>
      <c r="C1190" s="12">
        <v>3.13</v>
      </c>
      <c r="D1190" s="12">
        <v>5.84</v>
      </c>
      <c r="E1190" s="12">
        <v>36.6</v>
      </c>
      <c r="F1190" s="6">
        <f t="shared" si="92"/>
        <v>1969.458333333244</v>
      </c>
      <c r="G1190" s="6">
        <v>6.57</v>
      </c>
      <c r="H1190" s="6">
        <f t="shared" si="89"/>
        <v>661.4100721311473</v>
      </c>
      <c r="I1190" s="6">
        <f t="shared" si="90"/>
        <v>20.88171803278688</v>
      </c>
      <c r="J1190" s="6">
        <f t="shared" si="91"/>
        <v>38.96141639344262</v>
      </c>
      <c r="K1190" s="6">
        <f t="shared" si="93"/>
        <v>19.713341583757625</v>
      </c>
    </row>
    <row r="1191" spans="1:11" ht="12.75">
      <c r="A1191" s="2">
        <v>1969.07</v>
      </c>
      <c r="B1191" s="6">
        <v>94.71</v>
      </c>
      <c r="C1191" s="12">
        <v>3.13667</v>
      </c>
      <c r="D1191" s="12">
        <v>5.85667</v>
      </c>
      <c r="E1191" s="12">
        <v>36.8</v>
      </c>
      <c r="F1191" s="6">
        <f t="shared" si="92"/>
        <v>1969.5416666665772</v>
      </c>
      <c r="G1191" s="6">
        <v>6.72</v>
      </c>
      <c r="H1191" s="6">
        <f t="shared" si="89"/>
        <v>628.4214391304347</v>
      </c>
      <c r="I1191" s="6">
        <f t="shared" si="90"/>
        <v>20.812487334782606</v>
      </c>
      <c r="J1191" s="6">
        <f t="shared" si="91"/>
        <v>38.86027863913043</v>
      </c>
      <c r="K1191" s="6">
        <f t="shared" si="93"/>
        <v>18.681708207192756</v>
      </c>
    </row>
    <row r="1192" spans="1:11" ht="12.75">
      <c r="A1192" s="2">
        <v>1969.08</v>
      </c>
      <c r="B1192" s="6">
        <v>94.18</v>
      </c>
      <c r="C1192" s="12">
        <v>3.14333</v>
      </c>
      <c r="D1192" s="12">
        <v>5.87333</v>
      </c>
      <c r="E1192" s="12">
        <v>37</v>
      </c>
      <c r="F1192" s="6">
        <f t="shared" si="92"/>
        <v>1969.6249999999104</v>
      </c>
      <c r="G1192" s="6">
        <v>6.69</v>
      </c>
      <c r="H1192" s="6">
        <f t="shared" si="89"/>
        <v>621.5269102702702</v>
      </c>
      <c r="I1192" s="6">
        <f t="shared" si="90"/>
        <v>20.74393908324324</v>
      </c>
      <c r="J1192" s="6">
        <f t="shared" si="91"/>
        <v>38.76016827243242</v>
      </c>
      <c r="K1192" s="6">
        <f t="shared" si="93"/>
        <v>18.42951559020774</v>
      </c>
    </row>
    <row r="1193" spans="1:11" ht="12.75">
      <c r="A1193" s="2">
        <v>1969.09</v>
      </c>
      <c r="B1193" s="6">
        <v>94.51</v>
      </c>
      <c r="C1193" s="12">
        <v>3.15</v>
      </c>
      <c r="D1193" s="12">
        <v>5.89</v>
      </c>
      <c r="E1193" s="12">
        <v>37.1</v>
      </c>
      <c r="F1193" s="6">
        <f t="shared" si="92"/>
        <v>1969.7083333332437</v>
      </c>
      <c r="G1193" s="6">
        <v>7.16</v>
      </c>
      <c r="H1193" s="6">
        <f t="shared" si="89"/>
        <v>622.0235514824797</v>
      </c>
      <c r="I1193" s="6">
        <f t="shared" si="90"/>
        <v>20.73192452830188</v>
      </c>
      <c r="J1193" s="6">
        <f t="shared" si="91"/>
        <v>38.76540808625336</v>
      </c>
      <c r="K1193" s="6">
        <f t="shared" si="93"/>
        <v>18.398046344676967</v>
      </c>
    </row>
    <row r="1194" spans="1:11" ht="12.75">
      <c r="A1194" s="2">
        <v>1969.1</v>
      </c>
      <c r="B1194" s="6">
        <v>95.52</v>
      </c>
      <c r="C1194" s="12">
        <v>3.15333</v>
      </c>
      <c r="D1194" s="12">
        <v>5.85333</v>
      </c>
      <c r="E1194" s="12">
        <v>37.3</v>
      </c>
      <c r="F1194" s="6">
        <f t="shared" si="92"/>
        <v>1969.791666666577</v>
      </c>
      <c r="G1194" s="6">
        <v>7.1</v>
      </c>
      <c r="H1194" s="6">
        <f t="shared" si="89"/>
        <v>625.3000407506702</v>
      </c>
      <c r="I1194" s="6">
        <f t="shared" si="90"/>
        <v>20.642560484718498</v>
      </c>
      <c r="J1194" s="6">
        <f t="shared" si="91"/>
        <v>38.3174988225201</v>
      </c>
      <c r="K1194" s="6">
        <f t="shared" si="93"/>
        <v>18.448662031815353</v>
      </c>
    </row>
    <row r="1195" spans="1:11" ht="12.75">
      <c r="A1195" s="2">
        <v>1969.11</v>
      </c>
      <c r="B1195" s="6">
        <v>96.21</v>
      </c>
      <c r="C1195" s="12">
        <v>3.15667</v>
      </c>
      <c r="D1195" s="12">
        <v>5.81667</v>
      </c>
      <c r="E1195" s="12">
        <v>37.5</v>
      </c>
      <c r="F1195" s="6">
        <f t="shared" si="92"/>
        <v>1969.8749999999102</v>
      </c>
      <c r="G1195" s="6">
        <v>7.14</v>
      </c>
      <c r="H1195" s="6">
        <f t="shared" si="89"/>
        <v>626.4579455999999</v>
      </c>
      <c r="I1195" s="6">
        <f t="shared" si="90"/>
        <v>20.554214771199998</v>
      </c>
      <c r="J1195" s="6">
        <f t="shared" si="91"/>
        <v>37.874432371199994</v>
      </c>
      <c r="K1195" s="6">
        <f t="shared" si="93"/>
        <v>18.437760084691035</v>
      </c>
    </row>
    <row r="1196" spans="1:11" ht="12.75">
      <c r="A1196" s="2">
        <v>1969.12</v>
      </c>
      <c r="B1196" s="6">
        <v>91.11</v>
      </c>
      <c r="C1196" s="12">
        <v>3.16</v>
      </c>
      <c r="D1196" s="12">
        <v>5.78</v>
      </c>
      <c r="E1196" s="12">
        <v>37.7</v>
      </c>
      <c r="F1196" s="6">
        <f t="shared" si="92"/>
        <v>1969.9583333332434</v>
      </c>
      <c r="G1196" s="6">
        <v>7.65</v>
      </c>
      <c r="H1196" s="6">
        <f t="shared" si="89"/>
        <v>590.10279469496</v>
      </c>
      <c r="I1196" s="6">
        <f t="shared" si="90"/>
        <v>20.46674164456233</v>
      </c>
      <c r="J1196" s="6">
        <f t="shared" si="91"/>
        <v>37.43600212201591</v>
      </c>
      <c r="K1196" s="6">
        <f t="shared" si="93"/>
        <v>17.32692991374268</v>
      </c>
    </row>
    <row r="1197" spans="1:11" ht="12.75">
      <c r="A1197" s="2">
        <v>1970.01</v>
      </c>
      <c r="B1197" s="6">
        <v>90.31</v>
      </c>
      <c r="C1197" s="12">
        <v>3.16333</v>
      </c>
      <c r="D1197" s="12">
        <v>5.73</v>
      </c>
      <c r="E1197" s="12">
        <v>37.8</v>
      </c>
      <c r="F1197" s="6">
        <f t="shared" si="92"/>
        <v>1970.0416666665767</v>
      </c>
      <c r="G1197" s="6">
        <v>7.79</v>
      </c>
      <c r="H1197" s="6">
        <f t="shared" si="89"/>
        <v>583.3739301587301</v>
      </c>
      <c r="I1197" s="6">
        <f t="shared" si="90"/>
        <v>20.434107568253967</v>
      </c>
      <c r="J1197" s="6">
        <f t="shared" si="91"/>
        <v>37.013980952380955</v>
      </c>
      <c r="K1197" s="6">
        <f t="shared" si="93"/>
        <v>17.09054139514021</v>
      </c>
    </row>
    <row r="1198" spans="1:11" ht="12.75">
      <c r="A1198" s="2">
        <v>1970.02</v>
      </c>
      <c r="B1198" s="6">
        <v>87.16</v>
      </c>
      <c r="C1198" s="12">
        <v>3.16667</v>
      </c>
      <c r="D1198" s="12">
        <v>5.68</v>
      </c>
      <c r="E1198" s="12">
        <v>38</v>
      </c>
      <c r="F1198" s="6">
        <f t="shared" si="92"/>
        <v>1970.12499999991</v>
      </c>
      <c r="G1198" s="6">
        <v>7.24</v>
      </c>
      <c r="H1198" s="6">
        <f t="shared" si="89"/>
        <v>560.0626357894736</v>
      </c>
      <c r="I1198" s="6">
        <f t="shared" si="90"/>
        <v>20.348021418947365</v>
      </c>
      <c r="J1198" s="6">
        <f t="shared" si="91"/>
        <v>36.497886315789465</v>
      </c>
      <c r="K1198" s="6">
        <f t="shared" si="93"/>
        <v>16.372586787159847</v>
      </c>
    </row>
    <row r="1199" spans="1:11" ht="12.75">
      <c r="A1199" s="2">
        <v>1970.03</v>
      </c>
      <c r="B1199" s="6">
        <v>88.65</v>
      </c>
      <c r="C1199" s="12">
        <v>3.17</v>
      </c>
      <c r="D1199" s="12">
        <v>5.63</v>
      </c>
      <c r="E1199" s="12">
        <v>38.2</v>
      </c>
      <c r="F1199" s="6">
        <f t="shared" si="92"/>
        <v>1970.2083333332432</v>
      </c>
      <c r="G1199" s="6">
        <v>7.07</v>
      </c>
      <c r="H1199" s="6">
        <f t="shared" si="89"/>
        <v>566.6545130890051</v>
      </c>
      <c r="I1199" s="6">
        <f t="shared" si="90"/>
        <v>20.262772774869106</v>
      </c>
      <c r="J1199" s="6">
        <f t="shared" si="91"/>
        <v>35.98719581151831</v>
      </c>
      <c r="K1199" s="6">
        <f t="shared" si="93"/>
        <v>16.53169081394362</v>
      </c>
    </row>
    <row r="1200" spans="1:11" ht="12.75">
      <c r="A1200" s="2">
        <v>1970.04</v>
      </c>
      <c r="B1200" s="6">
        <v>85.95</v>
      </c>
      <c r="C1200" s="12">
        <v>3.17333</v>
      </c>
      <c r="D1200" s="12">
        <v>5.59333</v>
      </c>
      <c r="E1200" s="12">
        <v>38.5</v>
      </c>
      <c r="F1200" s="6">
        <f t="shared" si="92"/>
        <v>1970.2916666665765</v>
      </c>
      <c r="G1200" s="6">
        <v>7.39</v>
      </c>
      <c r="H1200" s="6">
        <f t="shared" si="89"/>
        <v>545.1149922077922</v>
      </c>
      <c r="I1200" s="6">
        <f t="shared" si="90"/>
        <v>20.126000677402594</v>
      </c>
      <c r="J1200" s="6">
        <f t="shared" si="91"/>
        <v>35.474206391688305</v>
      </c>
      <c r="K1200" s="6">
        <f t="shared" si="93"/>
        <v>15.873067819354056</v>
      </c>
    </row>
    <row r="1201" spans="1:11" ht="12.75">
      <c r="A1201" s="2">
        <v>1970.05</v>
      </c>
      <c r="B1201" s="6">
        <v>76.06</v>
      </c>
      <c r="C1201" s="12">
        <v>3.17667</v>
      </c>
      <c r="D1201" s="12">
        <v>5.55667</v>
      </c>
      <c r="E1201" s="12">
        <v>38.6</v>
      </c>
      <c r="F1201" s="6">
        <f t="shared" si="92"/>
        <v>1970.3749999999097</v>
      </c>
      <c r="G1201" s="6">
        <v>7.91</v>
      </c>
      <c r="H1201" s="6">
        <f t="shared" si="89"/>
        <v>481.1405844559585</v>
      </c>
      <c r="I1201" s="6">
        <f t="shared" si="90"/>
        <v>20.09498896165803</v>
      </c>
      <c r="J1201" s="6">
        <f t="shared" si="91"/>
        <v>35.15040036062176</v>
      </c>
      <c r="K1201" s="6">
        <f t="shared" si="93"/>
        <v>13.98383606078919</v>
      </c>
    </row>
    <row r="1202" spans="1:11" ht="12.75">
      <c r="A1202" s="2">
        <v>1970.06</v>
      </c>
      <c r="B1202" s="6">
        <v>75.59</v>
      </c>
      <c r="C1202" s="12">
        <v>3.18</v>
      </c>
      <c r="D1202" s="12">
        <v>5.52</v>
      </c>
      <c r="E1202" s="12">
        <v>38.8</v>
      </c>
      <c r="F1202" s="6">
        <f t="shared" si="92"/>
        <v>1970.458333333243</v>
      </c>
      <c r="G1202" s="6">
        <v>7.84</v>
      </c>
      <c r="H1202" s="6">
        <f t="shared" si="89"/>
        <v>475.70267628865975</v>
      </c>
      <c r="I1202" s="6">
        <f t="shared" si="90"/>
        <v>20.012362886597938</v>
      </c>
      <c r="J1202" s="6">
        <f t="shared" si="91"/>
        <v>34.7384412371134</v>
      </c>
      <c r="K1202" s="6">
        <f t="shared" si="93"/>
        <v>13.799691797725181</v>
      </c>
    </row>
    <row r="1203" spans="1:11" ht="12.75">
      <c r="A1203" s="2">
        <v>1970.07</v>
      </c>
      <c r="B1203" s="6">
        <v>75.72</v>
      </c>
      <c r="C1203" s="12">
        <v>3.18333</v>
      </c>
      <c r="D1203" s="12">
        <v>5.46667</v>
      </c>
      <c r="E1203" s="12">
        <v>39</v>
      </c>
      <c r="F1203" s="6">
        <f t="shared" si="92"/>
        <v>1970.5416666665762</v>
      </c>
      <c r="G1203" s="6">
        <v>7.46</v>
      </c>
      <c r="H1203" s="6">
        <f t="shared" si="89"/>
        <v>474.07709538461535</v>
      </c>
      <c r="I1203" s="6">
        <f t="shared" si="90"/>
        <v>19.930584258461536</v>
      </c>
      <c r="J1203" s="6">
        <f t="shared" si="91"/>
        <v>34.22640035692307</v>
      </c>
      <c r="K1203" s="6">
        <f t="shared" si="93"/>
        <v>13.726499744359772</v>
      </c>
    </row>
    <row r="1204" spans="1:11" ht="12.75">
      <c r="A1204" s="2">
        <v>1970.08</v>
      </c>
      <c r="B1204" s="6">
        <v>77.92</v>
      </c>
      <c r="C1204" s="12">
        <v>3.18667</v>
      </c>
      <c r="D1204" s="12">
        <v>5.41333</v>
      </c>
      <c r="E1204" s="12">
        <v>39</v>
      </c>
      <c r="F1204" s="6">
        <f t="shared" si="92"/>
        <v>1970.6249999999095</v>
      </c>
      <c r="G1204" s="6">
        <v>7.53</v>
      </c>
      <c r="H1204" s="6">
        <f t="shared" si="89"/>
        <v>487.8511261538461</v>
      </c>
      <c r="I1204" s="6">
        <f t="shared" si="90"/>
        <v>19.95149574153846</v>
      </c>
      <c r="J1204" s="6">
        <f t="shared" si="91"/>
        <v>33.89244272</v>
      </c>
      <c r="K1204" s="6">
        <f t="shared" si="93"/>
        <v>14.100456516815447</v>
      </c>
    </row>
    <row r="1205" spans="1:11" ht="12.75">
      <c r="A1205" s="2">
        <v>1970.09</v>
      </c>
      <c r="B1205" s="6">
        <v>82.58</v>
      </c>
      <c r="C1205" s="12">
        <v>3.19</v>
      </c>
      <c r="D1205" s="12">
        <v>5.36</v>
      </c>
      <c r="E1205" s="12">
        <v>39.2</v>
      </c>
      <c r="F1205" s="6">
        <f t="shared" si="92"/>
        <v>1970.7083333332428</v>
      </c>
      <c r="G1205" s="6">
        <v>7.39</v>
      </c>
      <c r="H1205" s="6">
        <f t="shared" si="89"/>
        <v>514.3891346938774</v>
      </c>
      <c r="I1205" s="6">
        <f t="shared" si="90"/>
        <v>19.870444897959178</v>
      </c>
      <c r="J1205" s="6">
        <f t="shared" si="91"/>
        <v>33.387330612244895</v>
      </c>
      <c r="K1205" s="6">
        <f t="shared" si="93"/>
        <v>14.842661145242223</v>
      </c>
    </row>
    <row r="1206" spans="1:11" ht="12.75">
      <c r="A1206" s="2">
        <v>1970.1</v>
      </c>
      <c r="B1206" s="6">
        <v>84.37</v>
      </c>
      <c r="C1206" s="12">
        <v>3.17333</v>
      </c>
      <c r="D1206" s="12">
        <v>5.28333</v>
      </c>
      <c r="E1206" s="12">
        <v>39.4</v>
      </c>
      <c r="F1206" s="6">
        <f t="shared" si="92"/>
        <v>1970.791666666576</v>
      </c>
      <c r="G1206" s="6">
        <v>7.33</v>
      </c>
      <c r="H1206" s="6">
        <f t="shared" si="89"/>
        <v>522.8712974619289</v>
      </c>
      <c r="I1206" s="6">
        <f t="shared" si="90"/>
        <v>19.666269697461928</v>
      </c>
      <c r="J1206" s="6">
        <f t="shared" si="91"/>
        <v>32.74270015431472</v>
      </c>
      <c r="K1206" s="6">
        <f t="shared" si="93"/>
        <v>15.064185404089633</v>
      </c>
    </row>
    <row r="1207" spans="1:11" ht="12.75">
      <c r="A1207" s="2">
        <v>1970.11</v>
      </c>
      <c r="B1207" s="6">
        <v>84.28</v>
      </c>
      <c r="C1207" s="12">
        <v>3.15667</v>
      </c>
      <c r="D1207" s="12">
        <v>5.20667</v>
      </c>
      <c r="E1207" s="12">
        <v>39.6</v>
      </c>
      <c r="F1207" s="6">
        <f t="shared" si="92"/>
        <v>1970.8749999999093</v>
      </c>
      <c r="G1207" s="6">
        <v>6.84</v>
      </c>
      <c r="H1207" s="6">
        <f t="shared" si="89"/>
        <v>519.6755878787878</v>
      </c>
      <c r="I1207" s="6">
        <f t="shared" si="90"/>
        <v>19.46421853333333</v>
      </c>
      <c r="J1207" s="6">
        <f t="shared" si="91"/>
        <v>32.10464277575757</v>
      </c>
      <c r="K1207" s="6">
        <f t="shared" si="93"/>
        <v>14.950761908791735</v>
      </c>
    </row>
    <row r="1208" spans="1:11" ht="12.75">
      <c r="A1208" s="2">
        <v>1970.12</v>
      </c>
      <c r="B1208" s="6">
        <v>90.05</v>
      </c>
      <c r="C1208" s="12">
        <v>3.14</v>
      </c>
      <c r="D1208" s="12">
        <v>5.13</v>
      </c>
      <c r="E1208" s="12">
        <v>39.8</v>
      </c>
      <c r="F1208" s="6">
        <f t="shared" si="92"/>
        <v>1970.9583333332425</v>
      </c>
      <c r="G1208" s="6">
        <v>6.39</v>
      </c>
      <c r="H1208" s="6">
        <f t="shared" si="89"/>
        <v>552.4635376884422</v>
      </c>
      <c r="I1208" s="6">
        <f t="shared" si="90"/>
        <v>19.26413668341708</v>
      </c>
      <c r="J1208" s="6">
        <f t="shared" si="91"/>
        <v>31.47293668341708</v>
      </c>
      <c r="K1208" s="6">
        <f t="shared" si="93"/>
        <v>15.87384068720575</v>
      </c>
    </row>
    <row r="1209" spans="1:11" ht="12.75">
      <c r="A1209" s="2">
        <v>1971.01</v>
      </c>
      <c r="B1209" s="6">
        <v>93.49</v>
      </c>
      <c r="C1209" s="12">
        <v>3.13</v>
      </c>
      <c r="D1209" s="12">
        <v>5.16</v>
      </c>
      <c r="E1209" s="12">
        <v>39.8</v>
      </c>
      <c r="F1209" s="6">
        <f t="shared" si="92"/>
        <v>1971.0416666665758</v>
      </c>
      <c r="G1209" s="6">
        <v>6.24</v>
      </c>
      <c r="H1209" s="6">
        <f t="shared" si="89"/>
        <v>573.5681969849245</v>
      </c>
      <c r="I1209" s="6">
        <f t="shared" si="90"/>
        <v>19.202785929648236</v>
      </c>
      <c r="J1209" s="6">
        <f t="shared" si="91"/>
        <v>31.65698894472362</v>
      </c>
      <c r="K1209" s="6">
        <f t="shared" si="93"/>
        <v>16.46179394349194</v>
      </c>
    </row>
    <row r="1210" spans="1:11" ht="12.75">
      <c r="A1210" s="2">
        <v>1971.02</v>
      </c>
      <c r="B1210" s="6">
        <v>97.11</v>
      </c>
      <c r="C1210" s="12">
        <v>3.12</v>
      </c>
      <c r="D1210" s="12">
        <v>5.19</v>
      </c>
      <c r="E1210" s="12">
        <v>39.9</v>
      </c>
      <c r="F1210" s="6">
        <f t="shared" si="92"/>
        <v>1971.124999999909</v>
      </c>
      <c r="G1210" s="6">
        <v>6.11</v>
      </c>
      <c r="H1210" s="6">
        <f t="shared" si="89"/>
        <v>594.2839939849623</v>
      </c>
      <c r="I1210" s="6">
        <f t="shared" si="90"/>
        <v>19.093461654135336</v>
      </c>
      <c r="J1210" s="6">
        <f t="shared" si="91"/>
        <v>31.76123909774436</v>
      </c>
      <c r="K1210" s="6">
        <f t="shared" si="93"/>
        <v>17.03453478150213</v>
      </c>
    </row>
    <row r="1211" spans="1:11" ht="12.75">
      <c r="A1211" s="2">
        <v>1971.03</v>
      </c>
      <c r="B1211" s="6">
        <v>99.6</v>
      </c>
      <c r="C1211" s="12">
        <v>3.11</v>
      </c>
      <c r="D1211" s="12">
        <v>5.22</v>
      </c>
      <c r="E1211" s="12">
        <v>40</v>
      </c>
      <c r="F1211" s="6">
        <f t="shared" si="92"/>
        <v>1971.2083333332423</v>
      </c>
      <c r="G1211" s="6">
        <v>5.7</v>
      </c>
      <c r="H1211" s="6">
        <f t="shared" si="89"/>
        <v>607.9982399999999</v>
      </c>
      <c r="I1211" s="6">
        <f t="shared" si="90"/>
        <v>18.984683999999994</v>
      </c>
      <c r="J1211" s="6">
        <f t="shared" si="91"/>
        <v>31.864967999999994</v>
      </c>
      <c r="K1211" s="6">
        <f t="shared" si="93"/>
        <v>17.402902607188874</v>
      </c>
    </row>
    <row r="1212" spans="1:11" ht="12.75">
      <c r="A1212" s="2">
        <v>1971.04</v>
      </c>
      <c r="B1212" s="6">
        <v>103</v>
      </c>
      <c r="C1212" s="12">
        <v>3.10667</v>
      </c>
      <c r="D1212" s="12">
        <v>5.25333</v>
      </c>
      <c r="E1212" s="12">
        <v>40.1</v>
      </c>
      <c r="F1212" s="6">
        <f t="shared" si="92"/>
        <v>1971.2916666665756</v>
      </c>
      <c r="G1212" s="6">
        <v>5.83</v>
      </c>
      <c r="H1212" s="6">
        <f t="shared" si="89"/>
        <v>627.1852369077305</v>
      </c>
      <c r="I1212" s="6">
        <f t="shared" si="90"/>
        <v>18.91706368877805</v>
      </c>
      <c r="J1212" s="6">
        <f t="shared" si="91"/>
        <v>31.98845651072319</v>
      </c>
      <c r="K1212" s="6">
        <f t="shared" si="93"/>
        <v>17.924110447959606</v>
      </c>
    </row>
    <row r="1213" spans="1:11" ht="12.75">
      <c r="A1213" s="2">
        <v>1971.05</v>
      </c>
      <c r="B1213" s="6">
        <v>101.6</v>
      </c>
      <c r="C1213" s="12">
        <v>3.10333</v>
      </c>
      <c r="D1213" s="12">
        <v>5.28667</v>
      </c>
      <c r="E1213" s="12">
        <v>40.3</v>
      </c>
      <c r="F1213" s="6">
        <f t="shared" si="92"/>
        <v>1971.3749999999088</v>
      </c>
      <c r="G1213" s="6">
        <v>6.39</v>
      </c>
      <c r="H1213" s="6">
        <f t="shared" si="89"/>
        <v>615.5901141439205</v>
      </c>
      <c r="I1213" s="6">
        <f t="shared" si="90"/>
        <v>18.802945560297765</v>
      </c>
      <c r="J1213" s="6">
        <f t="shared" si="91"/>
        <v>32.031710519106696</v>
      </c>
      <c r="K1213" s="6">
        <f t="shared" si="93"/>
        <v>17.56415327969938</v>
      </c>
    </row>
    <row r="1214" spans="1:11" ht="12.75">
      <c r="A1214" s="2">
        <v>1971.06</v>
      </c>
      <c r="B1214" s="6">
        <v>99.72</v>
      </c>
      <c r="C1214" s="12">
        <v>3.1</v>
      </c>
      <c r="D1214" s="12">
        <v>5.32</v>
      </c>
      <c r="E1214" s="12">
        <v>40.6</v>
      </c>
      <c r="F1214" s="6">
        <f t="shared" si="92"/>
        <v>1971.458333333242</v>
      </c>
      <c r="G1214" s="6">
        <v>6.52</v>
      </c>
      <c r="H1214" s="6">
        <f t="shared" si="89"/>
        <v>599.7347467980294</v>
      </c>
      <c r="I1214" s="6">
        <f t="shared" si="90"/>
        <v>18.6439802955665</v>
      </c>
      <c r="J1214" s="6">
        <f t="shared" si="91"/>
        <v>31.995475862068965</v>
      </c>
      <c r="K1214" s="6">
        <f t="shared" si="93"/>
        <v>17.083166880070703</v>
      </c>
    </row>
    <row r="1215" spans="1:11" ht="12.75">
      <c r="A1215" s="2">
        <v>1971.07</v>
      </c>
      <c r="B1215" s="6">
        <v>99</v>
      </c>
      <c r="C1215" s="12">
        <v>3.09667</v>
      </c>
      <c r="D1215" s="12">
        <v>5.35667</v>
      </c>
      <c r="E1215" s="12">
        <v>40.7</v>
      </c>
      <c r="F1215" s="6">
        <f t="shared" si="92"/>
        <v>1971.5416666665753</v>
      </c>
      <c r="G1215" s="6">
        <v>6.73</v>
      </c>
      <c r="H1215" s="6">
        <f t="shared" si="89"/>
        <v>593.9416216216215</v>
      </c>
      <c r="I1215" s="6">
        <f t="shared" si="90"/>
        <v>18.57819395380835</v>
      </c>
      <c r="J1215" s="6">
        <f t="shared" si="91"/>
        <v>32.13686127567567</v>
      </c>
      <c r="K1215" s="6">
        <f t="shared" si="93"/>
        <v>16.88941470869335</v>
      </c>
    </row>
    <row r="1216" spans="1:11" ht="12.75">
      <c r="A1216" s="2">
        <v>1971.08</v>
      </c>
      <c r="B1216" s="6">
        <v>97.24</v>
      </c>
      <c r="C1216" s="12">
        <v>3.09333</v>
      </c>
      <c r="D1216" s="12">
        <v>5.39333</v>
      </c>
      <c r="E1216" s="12">
        <v>40.8</v>
      </c>
      <c r="F1216" s="6">
        <f t="shared" si="92"/>
        <v>1971.6249999999086</v>
      </c>
      <c r="G1216" s="6">
        <v>6.58</v>
      </c>
      <c r="H1216" s="6">
        <f t="shared" si="89"/>
        <v>581.9527999999999</v>
      </c>
      <c r="I1216" s="6">
        <f t="shared" si="90"/>
        <v>18.51267024705882</v>
      </c>
      <c r="J1216" s="6">
        <f t="shared" si="91"/>
        <v>32.277493776470585</v>
      </c>
      <c r="K1216" s="6">
        <f t="shared" si="93"/>
        <v>16.519449443051556</v>
      </c>
    </row>
    <row r="1217" spans="1:11" ht="12.75">
      <c r="A1217" s="2">
        <v>1971.09</v>
      </c>
      <c r="B1217" s="6">
        <v>99.4</v>
      </c>
      <c r="C1217" s="12">
        <v>3.09</v>
      </c>
      <c r="D1217" s="12">
        <v>5.43</v>
      </c>
      <c r="E1217" s="12">
        <v>40.8</v>
      </c>
      <c r="F1217" s="6">
        <f t="shared" si="92"/>
        <v>1971.7083333332419</v>
      </c>
      <c r="G1217" s="6">
        <v>6.14</v>
      </c>
      <c r="H1217" s="6">
        <f t="shared" si="89"/>
        <v>594.8797647058824</v>
      </c>
      <c r="I1217" s="6">
        <f t="shared" si="90"/>
        <v>18.492741176470584</v>
      </c>
      <c r="J1217" s="6">
        <f t="shared" si="91"/>
        <v>32.49695294117647</v>
      </c>
      <c r="K1217" s="6">
        <f t="shared" si="93"/>
        <v>16.856792547835997</v>
      </c>
    </row>
    <row r="1218" spans="1:11" ht="12.75">
      <c r="A1218" s="2">
        <v>1971.1</v>
      </c>
      <c r="B1218" s="6">
        <v>97.29</v>
      </c>
      <c r="C1218" s="12">
        <v>3.08333</v>
      </c>
      <c r="D1218" s="12">
        <v>5.52</v>
      </c>
      <c r="E1218" s="12">
        <v>40.9</v>
      </c>
      <c r="F1218" s="6">
        <f t="shared" si="92"/>
        <v>1971.791666666575</v>
      </c>
      <c r="G1218" s="6">
        <v>5.93</v>
      </c>
      <c r="H1218" s="6">
        <f t="shared" si="89"/>
        <v>580.828436185819</v>
      </c>
      <c r="I1218" s="6">
        <f t="shared" si="90"/>
        <v>18.407706261124694</v>
      </c>
      <c r="J1218" s="6">
        <f t="shared" si="91"/>
        <v>32.95480488997554</v>
      </c>
      <c r="K1218" s="6">
        <f t="shared" si="93"/>
        <v>16.428862709159468</v>
      </c>
    </row>
    <row r="1219" spans="1:11" ht="12.75">
      <c r="A1219" s="2">
        <v>1971.11</v>
      </c>
      <c r="B1219" s="6">
        <v>92.78</v>
      </c>
      <c r="C1219" s="12">
        <v>3.07667</v>
      </c>
      <c r="D1219" s="12">
        <v>5.61</v>
      </c>
      <c r="E1219" s="12">
        <v>40.9</v>
      </c>
      <c r="F1219" s="6">
        <f t="shared" si="92"/>
        <v>1971.8749999999084</v>
      </c>
      <c r="G1219" s="6">
        <v>5.81</v>
      </c>
      <c r="H1219" s="6">
        <f t="shared" si="89"/>
        <v>553.903405378973</v>
      </c>
      <c r="I1219" s="6">
        <f t="shared" si="90"/>
        <v>18.367945572616136</v>
      </c>
      <c r="J1219" s="6">
        <f t="shared" si="91"/>
        <v>33.492111491442536</v>
      </c>
      <c r="K1219" s="6">
        <f t="shared" si="93"/>
        <v>15.638712654326643</v>
      </c>
    </row>
    <row r="1220" spans="1:11" ht="12.75">
      <c r="A1220" s="2">
        <v>1971.12</v>
      </c>
      <c r="B1220" s="6">
        <v>99.17</v>
      </c>
      <c r="C1220" s="12">
        <v>3.07</v>
      </c>
      <c r="D1220" s="12">
        <v>5.7</v>
      </c>
      <c r="E1220" s="12">
        <v>41.1</v>
      </c>
      <c r="F1220" s="6">
        <f t="shared" si="92"/>
        <v>1971.9583333332416</v>
      </c>
      <c r="G1220" s="6">
        <v>5.93</v>
      </c>
      <c r="H1220" s="6">
        <f t="shared" si="89"/>
        <v>589.1711416058392</v>
      </c>
      <c r="I1220" s="6">
        <f t="shared" si="90"/>
        <v>18.23893722627737</v>
      </c>
      <c r="J1220" s="6">
        <f t="shared" si="91"/>
        <v>33.86382481751824</v>
      </c>
      <c r="K1220" s="6">
        <f t="shared" si="93"/>
        <v>16.603557212925335</v>
      </c>
    </row>
    <row r="1221" spans="1:11" ht="12.75">
      <c r="A1221" s="2">
        <v>1972.01</v>
      </c>
      <c r="B1221" s="6">
        <v>103.3</v>
      </c>
      <c r="C1221" s="12">
        <v>3.07</v>
      </c>
      <c r="D1221" s="12">
        <v>5.73667</v>
      </c>
      <c r="E1221" s="12">
        <v>41.1</v>
      </c>
      <c r="F1221" s="6">
        <f t="shared" si="92"/>
        <v>1972.0416666665749</v>
      </c>
      <c r="G1221" s="6">
        <v>5.95</v>
      </c>
      <c r="H1221" s="6">
        <f t="shared" si="89"/>
        <v>613.7075620437955</v>
      </c>
      <c r="I1221" s="6">
        <f t="shared" si="90"/>
        <v>18.23893722627737</v>
      </c>
      <c r="J1221" s="6">
        <f t="shared" si="91"/>
        <v>34.081682090510945</v>
      </c>
      <c r="K1221" s="6">
        <f t="shared" si="93"/>
        <v>17.262996797035175</v>
      </c>
    </row>
    <row r="1222" spans="1:11" ht="12.75">
      <c r="A1222" s="2">
        <v>1972.02</v>
      </c>
      <c r="B1222" s="6">
        <v>105.2</v>
      </c>
      <c r="C1222" s="12">
        <v>3.07</v>
      </c>
      <c r="D1222" s="12">
        <v>5.77333</v>
      </c>
      <c r="E1222" s="12">
        <v>41.3</v>
      </c>
      <c r="F1222" s="6">
        <f t="shared" si="92"/>
        <v>1972.1249999999081</v>
      </c>
      <c r="G1222" s="6">
        <v>6.08</v>
      </c>
      <c r="H1222" s="6">
        <f t="shared" si="89"/>
        <v>621.9688910411622</v>
      </c>
      <c r="I1222" s="6">
        <f t="shared" si="90"/>
        <v>18.15061307506053</v>
      </c>
      <c r="J1222" s="6">
        <f t="shared" si="91"/>
        <v>34.133380776755445</v>
      </c>
      <c r="K1222" s="6">
        <f t="shared" si="93"/>
        <v>17.464147605486176</v>
      </c>
    </row>
    <row r="1223" spans="1:11" ht="12.75">
      <c r="A1223" s="2">
        <v>1972.03</v>
      </c>
      <c r="B1223" s="6">
        <v>107.7</v>
      </c>
      <c r="C1223" s="12">
        <v>3.07</v>
      </c>
      <c r="D1223" s="12">
        <v>5.81</v>
      </c>
      <c r="E1223" s="12">
        <v>41.4</v>
      </c>
      <c r="F1223" s="6">
        <f t="shared" si="92"/>
        <v>1972.2083333332414</v>
      </c>
      <c r="G1223" s="6">
        <v>6.07</v>
      </c>
      <c r="H1223" s="6">
        <f t="shared" si="89"/>
        <v>635.2114782608695</v>
      </c>
      <c r="I1223" s="6">
        <f t="shared" si="90"/>
        <v>18.10677101449275</v>
      </c>
      <c r="J1223" s="6">
        <f t="shared" si="91"/>
        <v>34.26721159420289</v>
      </c>
      <c r="K1223" s="6">
        <f t="shared" si="93"/>
        <v>17.805643849614942</v>
      </c>
    </row>
    <row r="1224" spans="1:11" ht="12.75">
      <c r="A1224" s="2">
        <v>1972.04</v>
      </c>
      <c r="B1224" s="6">
        <v>108.8</v>
      </c>
      <c r="C1224" s="12">
        <v>3.07</v>
      </c>
      <c r="D1224" s="12">
        <v>5.86333</v>
      </c>
      <c r="E1224" s="12">
        <v>41.5</v>
      </c>
      <c r="F1224" s="6">
        <f t="shared" si="92"/>
        <v>1972.2916666665747</v>
      </c>
      <c r="G1224" s="6">
        <v>6.19</v>
      </c>
      <c r="H1224" s="6">
        <f t="shared" si="89"/>
        <v>640.15298313253</v>
      </c>
      <c r="I1224" s="6">
        <f t="shared" si="90"/>
        <v>18.063140240963854</v>
      </c>
      <c r="J1224" s="6">
        <f t="shared" si="91"/>
        <v>34.498420869397584</v>
      </c>
      <c r="K1224" s="6">
        <f t="shared" si="93"/>
        <v>17.915161678498297</v>
      </c>
    </row>
    <row r="1225" spans="1:11" ht="12.75">
      <c r="A1225" s="2">
        <v>1972.05</v>
      </c>
      <c r="B1225" s="6">
        <v>107.7</v>
      </c>
      <c r="C1225" s="12">
        <v>3.07</v>
      </c>
      <c r="D1225" s="12">
        <v>5.91667</v>
      </c>
      <c r="E1225" s="12">
        <v>41.6</v>
      </c>
      <c r="F1225" s="6">
        <f t="shared" si="92"/>
        <v>1972.374999999908</v>
      </c>
      <c r="G1225" s="6">
        <v>6.13</v>
      </c>
      <c r="H1225" s="6">
        <f t="shared" si="89"/>
        <v>632.1575769230768</v>
      </c>
      <c r="I1225" s="6">
        <f t="shared" si="90"/>
        <v>18.019719230769226</v>
      </c>
      <c r="J1225" s="6">
        <f t="shared" si="91"/>
        <v>34.7285772576923</v>
      </c>
      <c r="K1225" s="6">
        <f t="shared" si="93"/>
        <v>17.66264620037255</v>
      </c>
    </row>
    <row r="1226" spans="1:11" ht="12.75">
      <c r="A1226" s="2">
        <v>1972.06</v>
      </c>
      <c r="B1226" s="6">
        <v>108</v>
      </c>
      <c r="C1226" s="12">
        <v>3.07</v>
      </c>
      <c r="D1226" s="12">
        <v>5.97</v>
      </c>
      <c r="E1226" s="12">
        <v>41.7</v>
      </c>
      <c r="F1226" s="6">
        <f t="shared" si="92"/>
        <v>1972.4583333332412</v>
      </c>
      <c r="G1226" s="6">
        <v>6.11</v>
      </c>
      <c r="H1226" s="6">
        <f aca="true" t="shared" si="94" ref="H1226:H1289">B1226*$E$1764/E1226</f>
        <v>632.3982733812948</v>
      </c>
      <c r="I1226" s="6">
        <f aca="true" t="shared" si="95" ref="I1226:I1289">C1226*$E$1764/E1226</f>
        <v>17.97650647482014</v>
      </c>
      <c r="J1226" s="6">
        <f aca="true" t="shared" si="96" ref="J1226:J1289">D1226*$E$1764/E1226</f>
        <v>34.957571223021574</v>
      </c>
      <c r="K1226" s="6">
        <f t="shared" si="93"/>
        <v>17.64085731574025</v>
      </c>
    </row>
    <row r="1227" spans="1:11" ht="12.75">
      <c r="A1227" s="2">
        <v>1972.07</v>
      </c>
      <c r="B1227" s="6">
        <v>107.2</v>
      </c>
      <c r="C1227" s="12">
        <v>3.07333</v>
      </c>
      <c r="D1227" s="12">
        <v>6.02667</v>
      </c>
      <c r="E1227" s="12">
        <v>41.9</v>
      </c>
      <c r="F1227" s="6">
        <f aca="true" t="shared" si="97" ref="F1227:F1290">F1226+1/12</f>
        <v>1972.5416666665744</v>
      </c>
      <c r="G1227" s="6">
        <v>6.11</v>
      </c>
      <c r="H1227" s="6">
        <f t="shared" si="94"/>
        <v>624.7175942720763</v>
      </c>
      <c r="I1227" s="6">
        <f t="shared" si="95"/>
        <v>17.91010563436754</v>
      </c>
      <c r="J1227" s="6">
        <f t="shared" si="96"/>
        <v>35.12095880477327</v>
      </c>
      <c r="K1227" s="6">
        <f t="shared" si="93"/>
        <v>17.398690031138173</v>
      </c>
    </row>
    <row r="1228" spans="1:11" ht="12.75">
      <c r="A1228" s="2">
        <v>1972.08</v>
      </c>
      <c r="B1228" s="6">
        <v>111</v>
      </c>
      <c r="C1228" s="12">
        <v>3.07667</v>
      </c>
      <c r="D1228" s="12">
        <v>6.08333</v>
      </c>
      <c r="E1228" s="12">
        <v>42</v>
      </c>
      <c r="F1228" s="6">
        <f t="shared" si="97"/>
        <v>1972.6249999999077</v>
      </c>
      <c r="G1228" s="6">
        <v>6.21</v>
      </c>
      <c r="H1228" s="6">
        <f t="shared" si="94"/>
        <v>645.3222857142856</v>
      </c>
      <c r="I1228" s="6">
        <f t="shared" si="95"/>
        <v>17.886880331428568</v>
      </c>
      <c r="J1228" s="6">
        <f t="shared" si="96"/>
        <v>35.36674252571428</v>
      </c>
      <c r="K1228" s="6">
        <f t="shared" si="93"/>
        <v>17.9434046880298</v>
      </c>
    </row>
    <row r="1229" spans="1:11" ht="12.75">
      <c r="A1229" s="2">
        <v>1972.09</v>
      </c>
      <c r="B1229" s="6">
        <v>109.4</v>
      </c>
      <c r="C1229" s="12">
        <v>3.08</v>
      </c>
      <c r="D1229" s="12">
        <v>6.14</v>
      </c>
      <c r="E1229" s="12">
        <v>42.1</v>
      </c>
      <c r="F1229" s="6">
        <f t="shared" si="97"/>
        <v>1972.708333333241</v>
      </c>
      <c r="G1229" s="6">
        <v>6.55</v>
      </c>
      <c r="H1229" s="6">
        <f t="shared" si="94"/>
        <v>634.5096057007125</v>
      </c>
      <c r="I1229" s="6">
        <f t="shared" si="95"/>
        <v>17.863707363420424</v>
      </c>
      <c r="J1229" s="6">
        <f t="shared" si="96"/>
        <v>35.61141662707838</v>
      </c>
      <c r="K1229" s="6">
        <f t="shared" si="93"/>
        <v>17.613854552912112</v>
      </c>
    </row>
    <row r="1230" spans="1:11" ht="12.75">
      <c r="A1230" s="2">
        <v>1972.1</v>
      </c>
      <c r="B1230" s="6">
        <v>109.6</v>
      </c>
      <c r="C1230" s="12">
        <v>3.10333</v>
      </c>
      <c r="D1230" s="12">
        <v>6.23333</v>
      </c>
      <c r="E1230" s="12">
        <v>42.3</v>
      </c>
      <c r="F1230" s="6">
        <f t="shared" si="97"/>
        <v>1972.7916666665742</v>
      </c>
      <c r="G1230" s="6">
        <v>6.48</v>
      </c>
      <c r="H1230" s="6">
        <f t="shared" si="94"/>
        <v>632.6640567375886</v>
      </c>
      <c r="I1230" s="6">
        <f t="shared" si="95"/>
        <v>17.913917401418438</v>
      </c>
      <c r="J1230" s="6">
        <f t="shared" si="96"/>
        <v>35.98178690496454</v>
      </c>
      <c r="K1230" s="6">
        <f t="shared" si="93"/>
        <v>17.533183854158548</v>
      </c>
    </row>
    <row r="1231" spans="1:11" ht="12.75">
      <c r="A1231" s="2">
        <v>1972.11</v>
      </c>
      <c r="B1231" s="6">
        <v>115.1</v>
      </c>
      <c r="C1231" s="12">
        <v>3.12667</v>
      </c>
      <c r="D1231" s="12">
        <v>6.32667</v>
      </c>
      <c r="E1231" s="12">
        <v>42.4</v>
      </c>
      <c r="F1231" s="6">
        <f t="shared" si="97"/>
        <v>1972.8749999999075</v>
      </c>
      <c r="G1231" s="6">
        <v>6.28</v>
      </c>
      <c r="H1231" s="6">
        <f t="shared" si="94"/>
        <v>662.8456981132075</v>
      </c>
      <c r="I1231" s="6">
        <f t="shared" si="95"/>
        <v>18.006079573584902</v>
      </c>
      <c r="J1231" s="6">
        <f t="shared" si="96"/>
        <v>36.43445693207546</v>
      </c>
      <c r="K1231" s="6">
        <f t="shared" si="93"/>
        <v>18.338894714968056</v>
      </c>
    </row>
    <row r="1232" spans="1:11" ht="12.75">
      <c r="A1232" s="2">
        <v>1972.12</v>
      </c>
      <c r="B1232" s="6">
        <v>117.5</v>
      </c>
      <c r="C1232" s="12">
        <v>3.15</v>
      </c>
      <c r="D1232" s="12">
        <v>6.42</v>
      </c>
      <c r="E1232" s="12">
        <v>42.5</v>
      </c>
      <c r="F1232" s="6">
        <f t="shared" si="97"/>
        <v>1972.9583333332407</v>
      </c>
      <c r="G1232" s="6">
        <v>6.36</v>
      </c>
      <c r="H1232" s="6">
        <f t="shared" si="94"/>
        <v>675.0748235294117</v>
      </c>
      <c r="I1232" s="6">
        <f t="shared" si="95"/>
        <v>18.097750588235293</v>
      </c>
      <c r="J1232" s="6">
        <f t="shared" si="96"/>
        <v>36.884939294117636</v>
      </c>
      <c r="K1232" s="6">
        <f t="shared" si="93"/>
        <v>18.64571944207368</v>
      </c>
    </row>
    <row r="1233" spans="1:11" ht="12.75">
      <c r="A1233" s="2">
        <v>1973.01</v>
      </c>
      <c r="B1233" s="6">
        <v>118.4</v>
      </c>
      <c r="C1233" s="12">
        <v>3.15667</v>
      </c>
      <c r="D1233" s="12">
        <v>6.54667</v>
      </c>
      <c r="E1233" s="12">
        <v>42.6</v>
      </c>
      <c r="F1233" s="6">
        <f t="shared" si="97"/>
        <v>1973.041666666574</v>
      </c>
      <c r="G1233" s="6">
        <v>6.46</v>
      </c>
      <c r="H1233" s="6">
        <f t="shared" si="94"/>
        <v>678.6487887323942</v>
      </c>
      <c r="I1233" s="6">
        <f t="shared" si="95"/>
        <v>18.093498918309855</v>
      </c>
      <c r="J1233" s="6">
        <f t="shared" si="96"/>
        <v>37.52440596056337</v>
      </c>
      <c r="K1233" s="6">
        <f t="shared" si="93"/>
        <v>18.712530467302432</v>
      </c>
    </row>
    <row r="1234" spans="1:11" ht="12.75">
      <c r="A1234" s="2">
        <v>1973.02</v>
      </c>
      <c r="B1234" s="6">
        <v>114.2</v>
      </c>
      <c r="C1234" s="12">
        <v>3.16333</v>
      </c>
      <c r="D1234" s="12">
        <v>6.67333</v>
      </c>
      <c r="E1234" s="12">
        <v>42.9</v>
      </c>
      <c r="F1234" s="6">
        <f t="shared" si="97"/>
        <v>1973.1249999999072</v>
      </c>
      <c r="G1234" s="6">
        <v>6.64</v>
      </c>
      <c r="H1234" s="6">
        <f t="shared" si="94"/>
        <v>649.9976503496503</v>
      </c>
      <c r="I1234" s="6">
        <f t="shared" si="95"/>
        <v>18.004877997202797</v>
      </c>
      <c r="J1234" s="6">
        <f t="shared" si="96"/>
        <v>37.98291436083915</v>
      </c>
      <c r="K1234" s="6">
        <f aca="true" t="shared" si="98" ref="K1234:K1297">H1234/AVERAGE(J1114:J1233)</f>
        <v>17.889889599193754</v>
      </c>
    </row>
    <row r="1235" spans="1:11" ht="12.75">
      <c r="A1235" s="2">
        <v>1973.03</v>
      </c>
      <c r="B1235" s="6">
        <v>112.4</v>
      </c>
      <c r="C1235" s="12">
        <v>3.17</v>
      </c>
      <c r="D1235" s="12">
        <v>6.8</v>
      </c>
      <c r="E1235" s="12">
        <v>43.3</v>
      </c>
      <c r="F1235" s="6">
        <f t="shared" si="97"/>
        <v>1973.2083333332405</v>
      </c>
      <c r="G1235" s="6">
        <v>6.71</v>
      </c>
      <c r="H1235" s="6">
        <f t="shared" si="94"/>
        <v>633.8425496535797</v>
      </c>
      <c r="I1235" s="6">
        <f t="shared" si="95"/>
        <v>17.876164434180136</v>
      </c>
      <c r="J1235" s="6">
        <f t="shared" si="96"/>
        <v>38.34634642032332</v>
      </c>
      <c r="K1235" s="6">
        <f t="shared" si="98"/>
        <v>17.412142058290335</v>
      </c>
    </row>
    <row r="1236" spans="1:11" ht="12.75">
      <c r="A1236" s="2">
        <v>1973.04</v>
      </c>
      <c r="B1236" s="6">
        <v>110.3</v>
      </c>
      <c r="C1236" s="12">
        <v>3.18667</v>
      </c>
      <c r="D1236" s="12">
        <v>6.94333</v>
      </c>
      <c r="E1236" s="12">
        <v>43.6</v>
      </c>
      <c r="F1236" s="6">
        <f t="shared" si="97"/>
        <v>1973.2916666665737</v>
      </c>
      <c r="G1236" s="6">
        <v>6.67</v>
      </c>
      <c r="H1236" s="6">
        <f t="shared" si="94"/>
        <v>617.7204770642201</v>
      </c>
      <c r="I1236" s="6">
        <f t="shared" si="95"/>
        <v>17.846521420183482</v>
      </c>
      <c r="J1236" s="6">
        <f t="shared" si="96"/>
        <v>38.885196011009164</v>
      </c>
      <c r="K1236" s="6">
        <f t="shared" si="98"/>
        <v>16.935740066050823</v>
      </c>
    </row>
    <row r="1237" spans="1:11" ht="12.75">
      <c r="A1237" s="2">
        <v>1973.05</v>
      </c>
      <c r="B1237" s="6">
        <v>107.2</v>
      </c>
      <c r="C1237" s="12">
        <v>3.20333</v>
      </c>
      <c r="D1237" s="12">
        <v>7.08667</v>
      </c>
      <c r="E1237" s="12">
        <v>43.9</v>
      </c>
      <c r="F1237" s="6">
        <f t="shared" si="97"/>
        <v>1973.374999999907</v>
      </c>
      <c r="G1237" s="6">
        <v>6.85</v>
      </c>
      <c r="H1237" s="6">
        <f t="shared" si="94"/>
        <v>596.2566560364464</v>
      </c>
      <c r="I1237" s="6">
        <f t="shared" si="95"/>
        <v>17.81722792892938</v>
      </c>
      <c r="J1237" s="6">
        <f t="shared" si="96"/>
        <v>39.41673653576309</v>
      </c>
      <c r="K1237" s="6">
        <f t="shared" si="98"/>
        <v>16.31433875966857</v>
      </c>
    </row>
    <row r="1238" spans="1:11" ht="12.75">
      <c r="A1238" s="2">
        <v>1973.06</v>
      </c>
      <c r="B1238" s="6">
        <v>104.8</v>
      </c>
      <c r="C1238" s="12">
        <v>3.22</v>
      </c>
      <c r="D1238" s="12">
        <v>7.23</v>
      </c>
      <c r="E1238" s="12">
        <v>44.2</v>
      </c>
      <c r="F1238" s="6">
        <f t="shared" si="97"/>
        <v>1973.4583333332403</v>
      </c>
      <c r="G1238" s="6">
        <v>6.9</v>
      </c>
      <c r="H1238" s="6">
        <f t="shared" si="94"/>
        <v>578.9512398190044</v>
      </c>
      <c r="I1238" s="6">
        <f t="shared" si="95"/>
        <v>17.788387330316738</v>
      </c>
      <c r="J1238" s="6">
        <f t="shared" si="96"/>
        <v>39.94100633484162</v>
      </c>
      <c r="K1238" s="6">
        <f t="shared" si="98"/>
        <v>15.80832304768197</v>
      </c>
    </row>
    <row r="1239" spans="1:11" ht="12.75">
      <c r="A1239" s="2">
        <v>1973.07</v>
      </c>
      <c r="B1239" s="6">
        <v>105.8</v>
      </c>
      <c r="C1239" s="12">
        <v>3.23667</v>
      </c>
      <c r="D1239" s="12">
        <v>7.38333</v>
      </c>
      <c r="E1239" s="12">
        <v>44.3</v>
      </c>
      <c r="F1239" s="6">
        <f t="shared" si="97"/>
        <v>1973.5416666665735</v>
      </c>
      <c r="G1239" s="6">
        <v>7.13</v>
      </c>
      <c r="H1239" s="6">
        <f t="shared" si="94"/>
        <v>583.1562257336342</v>
      </c>
      <c r="I1239" s="6">
        <f t="shared" si="95"/>
        <v>17.840115889841986</v>
      </c>
      <c r="J1239" s="6">
        <f t="shared" si="96"/>
        <v>40.69598162708803</v>
      </c>
      <c r="K1239" s="6">
        <f t="shared" si="98"/>
        <v>15.889518573988772</v>
      </c>
    </row>
    <row r="1240" spans="1:11" ht="12.75">
      <c r="A1240" s="2">
        <v>1973.08</v>
      </c>
      <c r="B1240" s="6">
        <v>103.8</v>
      </c>
      <c r="C1240" s="12">
        <v>3.25333</v>
      </c>
      <c r="D1240" s="12">
        <v>7.53667</v>
      </c>
      <c r="E1240" s="12">
        <v>45.1</v>
      </c>
      <c r="F1240" s="6">
        <f t="shared" si="97"/>
        <v>1973.6249999999068</v>
      </c>
      <c r="G1240" s="6">
        <v>7.4</v>
      </c>
      <c r="H1240" s="6">
        <f t="shared" si="94"/>
        <v>561.9837871396894</v>
      </c>
      <c r="I1240" s="6">
        <f t="shared" si="95"/>
        <v>17.613860445232813</v>
      </c>
      <c r="J1240" s="6">
        <f t="shared" si="96"/>
        <v>40.804300086917955</v>
      </c>
      <c r="K1240" s="6">
        <f t="shared" si="98"/>
        <v>15.278501094706115</v>
      </c>
    </row>
    <row r="1241" spans="1:11" ht="12.75">
      <c r="A1241" s="2">
        <v>1973.09</v>
      </c>
      <c r="B1241" s="6">
        <v>105.6</v>
      </c>
      <c r="C1241" s="12">
        <v>3.27</v>
      </c>
      <c r="D1241" s="12">
        <v>7.69</v>
      </c>
      <c r="E1241" s="12">
        <v>45.2</v>
      </c>
      <c r="F1241" s="6">
        <f t="shared" si="97"/>
        <v>1973.70833333324</v>
      </c>
      <c r="G1241" s="6">
        <v>7.09</v>
      </c>
      <c r="H1241" s="6">
        <f t="shared" si="94"/>
        <v>570.4642831858405</v>
      </c>
      <c r="I1241" s="6">
        <f t="shared" si="95"/>
        <v>17.66494513274336</v>
      </c>
      <c r="J1241" s="6">
        <f t="shared" si="96"/>
        <v>41.54233274336283</v>
      </c>
      <c r="K1241" s="6">
        <f t="shared" si="98"/>
        <v>15.47530860180555</v>
      </c>
    </row>
    <row r="1242" spans="1:11" ht="12.75">
      <c r="A1242" s="2">
        <v>1973.1</v>
      </c>
      <c r="B1242" s="6">
        <v>109.8</v>
      </c>
      <c r="C1242" s="12">
        <v>3.30667</v>
      </c>
      <c r="D1242" s="12">
        <v>7.84667</v>
      </c>
      <c r="E1242" s="12">
        <v>45.6</v>
      </c>
      <c r="F1242" s="6">
        <f t="shared" si="97"/>
        <v>1973.7916666665733</v>
      </c>
      <c r="G1242" s="6">
        <v>6.79</v>
      </c>
      <c r="H1242" s="6">
        <f t="shared" si="94"/>
        <v>587.9501052631578</v>
      </c>
      <c r="I1242" s="6">
        <f t="shared" si="95"/>
        <v>17.70634767368421</v>
      </c>
      <c r="J1242" s="6">
        <f t="shared" si="96"/>
        <v>42.0168529368421</v>
      </c>
      <c r="K1242" s="6">
        <f t="shared" si="98"/>
        <v>15.913516308933376</v>
      </c>
    </row>
    <row r="1243" spans="1:11" ht="12.75">
      <c r="A1243" s="2">
        <v>1973.11</v>
      </c>
      <c r="B1243" s="6">
        <v>102</v>
      </c>
      <c r="C1243" s="12">
        <v>3.34333</v>
      </c>
      <c r="D1243" s="12">
        <v>8.00333</v>
      </c>
      <c r="E1243" s="12">
        <v>45.9</v>
      </c>
      <c r="F1243" s="6">
        <f t="shared" si="97"/>
        <v>1973.8749999999065</v>
      </c>
      <c r="G1243" s="6">
        <v>6.73</v>
      </c>
      <c r="H1243" s="6">
        <f t="shared" si="94"/>
        <v>542.6133333333333</v>
      </c>
      <c r="I1243" s="6">
        <f t="shared" si="95"/>
        <v>17.785641526797384</v>
      </c>
      <c r="J1243" s="6">
        <f t="shared" si="96"/>
        <v>42.57562322614379</v>
      </c>
      <c r="K1243" s="6">
        <f t="shared" si="98"/>
        <v>14.651845159710563</v>
      </c>
    </row>
    <row r="1244" spans="1:11" ht="12.75">
      <c r="A1244" s="2">
        <v>1973.12</v>
      </c>
      <c r="B1244" s="6">
        <v>94.78</v>
      </c>
      <c r="C1244" s="12">
        <v>3.38</v>
      </c>
      <c r="D1244" s="12">
        <v>8.16</v>
      </c>
      <c r="E1244" s="12">
        <v>46.2</v>
      </c>
      <c r="F1244" s="6">
        <f t="shared" si="97"/>
        <v>1973.9583333332398</v>
      </c>
      <c r="G1244" s="6">
        <v>6.74</v>
      </c>
      <c r="H1244" s="6">
        <f t="shared" si="94"/>
        <v>500.9307636363635</v>
      </c>
      <c r="I1244" s="6">
        <f t="shared" si="95"/>
        <v>17.863958441558434</v>
      </c>
      <c r="J1244" s="6">
        <f t="shared" si="96"/>
        <v>43.1271896103896</v>
      </c>
      <c r="K1244" s="6">
        <f t="shared" si="98"/>
        <v>13.49332968620588</v>
      </c>
    </row>
    <row r="1245" spans="1:11" ht="12.75">
      <c r="A1245" s="2">
        <v>1974.01</v>
      </c>
      <c r="B1245" s="6">
        <v>96.11</v>
      </c>
      <c r="C1245" s="12">
        <v>3.4</v>
      </c>
      <c r="D1245" s="12">
        <v>8.22667</v>
      </c>
      <c r="E1245" s="12">
        <v>46.6</v>
      </c>
      <c r="F1245" s="6">
        <f t="shared" si="97"/>
        <v>1974.041666666573</v>
      </c>
      <c r="G1245" s="6">
        <v>6.99</v>
      </c>
      <c r="H1245" s="6">
        <f t="shared" si="94"/>
        <v>503.59990042918446</v>
      </c>
      <c r="I1245" s="6">
        <f t="shared" si="95"/>
        <v>17.81541630901287</v>
      </c>
      <c r="J1245" s="6">
        <f t="shared" si="96"/>
        <v>43.10633849613733</v>
      </c>
      <c r="K1245" s="6">
        <f t="shared" si="98"/>
        <v>13.53072189251394</v>
      </c>
    </row>
    <row r="1246" spans="1:11" ht="12.75">
      <c r="A1246" s="2">
        <v>1974.02</v>
      </c>
      <c r="B1246" s="6">
        <v>93.45</v>
      </c>
      <c r="C1246" s="12">
        <v>3.42</v>
      </c>
      <c r="D1246" s="12">
        <v>8.29333</v>
      </c>
      <c r="E1246" s="12">
        <v>47.2</v>
      </c>
      <c r="F1246" s="6">
        <f t="shared" si="97"/>
        <v>1974.1249999999063</v>
      </c>
      <c r="G1246" s="6">
        <v>6.96</v>
      </c>
      <c r="H1246" s="6">
        <f t="shared" si="94"/>
        <v>483.43744067796604</v>
      </c>
      <c r="I1246" s="6">
        <f t="shared" si="95"/>
        <v>17.69241355932203</v>
      </c>
      <c r="J1246" s="6">
        <f t="shared" si="96"/>
        <v>42.90322343389829</v>
      </c>
      <c r="K1246" s="6">
        <f t="shared" si="98"/>
        <v>12.957321280205383</v>
      </c>
    </row>
    <row r="1247" spans="1:11" ht="12.75">
      <c r="A1247" s="2">
        <v>1974.03</v>
      </c>
      <c r="B1247" s="6">
        <v>97.44</v>
      </c>
      <c r="C1247" s="12">
        <v>3.44</v>
      </c>
      <c r="D1247" s="12">
        <v>8.36</v>
      </c>
      <c r="E1247" s="12">
        <v>47.8</v>
      </c>
      <c r="F1247" s="6">
        <f t="shared" si="97"/>
        <v>1974.2083333332396</v>
      </c>
      <c r="G1247" s="6">
        <v>7.21</v>
      </c>
      <c r="H1247" s="6">
        <f t="shared" si="94"/>
        <v>497.7512435146443</v>
      </c>
      <c r="I1247" s="6">
        <f t="shared" si="95"/>
        <v>17.572498744769874</v>
      </c>
      <c r="J1247" s="6">
        <f t="shared" si="96"/>
        <v>42.70525857740585</v>
      </c>
      <c r="K1247" s="6">
        <f t="shared" si="98"/>
        <v>13.310364239140155</v>
      </c>
    </row>
    <row r="1248" spans="1:11" ht="12.75">
      <c r="A1248" s="2">
        <v>1974.04</v>
      </c>
      <c r="B1248" s="6">
        <v>92.46</v>
      </c>
      <c r="C1248" s="12">
        <v>3.46</v>
      </c>
      <c r="D1248" s="12">
        <v>8.48667</v>
      </c>
      <c r="E1248" s="12">
        <v>48</v>
      </c>
      <c r="F1248" s="6">
        <f t="shared" si="97"/>
        <v>1974.2916666665728</v>
      </c>
      <c r="G1248" s="6">
        <v>7.51</v>
      </c>
      <c r="H1248" s="6">
        <f t="shared" si="94"/>
        <v>470.34401999999994</v>
      </c>
      <c r="I1248" s="6">
        <f t="shared" si="95"/>
        <v>17.601019999999995</v>
      </c>
      <c r="J1248" s="6">
        <f t="shared" si="96"/>
        <v>43.171690289999994</v>
      </c>
      <c r="K1248" s="6">
        <f t="shared" si="98"/>
        <v>12.550411048540905</v>
      </c>
    </row>
    <row r="1249" spans="1:11" ht="12.75">
      <c r="A1249" s="2">
        <v>1974.05</v>
      </c>
      <c r="B1249" s="6">
        <v>89.67</v>
      </c>
      <c r="C1249" s="12">
        <v>3.48</v>
      </c>
      <c r="D1249" s="12">
        <v>8.61333</v>
      </c>
      <c r="E1249" s="12">
        <v>48.6</v>
      </c>
      <c r="F1249" s="6">
        <f t="shared" si="97"/>
        <v>1974.374999999906</v>
      </c>
      <c r="G1249" s="6">
        <v>7.58</v>
      </c>
      <c r="H1249" s="6">
        <f t="shared" si="94"/>
        <v>450.5197925925925</v>
      </c>
      <c r="I1249" s="6">
        <f t="shared" si="95"/>
        <v>17.484207407407403</v>
      </c>
      <c r="J1249" s="6">
        <f t="shared" si="96"/>
        <v>43.27507131851851</v>
      </c>
      <c r="K1249" s="6">
        <f t="shared" si="98"/>
        <v>11.99543694732966</v>
      </c>
    </row>
    <row r="1250" spans="1:11" ht="12.75">
      <c r="A1250" s="2">
        <v>1974.06</v>
      </c>
      <c r="B1250" s="6">
        <v>89.79</v>
      </c>
      <c r="C1250" s="12">
        <v>3.5</v>
      </c>
      <c r="D1250" s="12">
        <v>8.74</v>
      </c>
      <c r="E1250" s="12">
        <v>49</v>
      </c>
      <c r="F1250" s="6">
        <f t="shared" si="97"/>
        <v>1974.4583333332394</v>
      </c>
      <c r="G1250" s="6">
        <v>7.54</v>
      </c>
      <c r="H1250" s="6">
        <f t="shared" si="94"/>
        <v>447.44006204081626</v>
      </c>
      <c r="I1250" s="6">
        <f t="shared" si="95"/>
        <v>17.441142857142854</v>
      </c>
      <c r="J1250" s="6">
        <f t="shared" si="96"/>
        <v>43.55302530612244</v>
      </c>
      <c r="K1250" s="6">
        <f t="shared" si="98"/>
        <v>11.888498820078997</v>
      </c>
    </row>
    <row r="1251" spans="1:11" ht="12.75">
      <c r="A1251" s="2">
        <v>1974.07</v>
      </c>
      <c r="B1251" s="6">
        <v>79.31</v>
      </c>
      <c r="C1251" s="12">
        <v>3.53</v>
      </c>
      <c r="D1251" s="12">
        <v>8.86333</v>
      </c>
      <c r="E1251" s="12">
        <v>49.4</v>
      </c>
      <c r="F1251" s="6">
        <f t="shared" si="97"/>
        <v>1974.5416666665726</v>
      </c>
      <c r="G1251" s="6">
        <v>7.81</v>
      </c>
      <c r="H1251" s="6">
        <f t="shared" si="94"/>
        <v>392.0161651821862</v>
      </c>
      <c r="I1251" s="6">
        <f t="shared" si="95"/>
        <v>17.44820404858299</v>
      </c>
      <c r="J1251" s="6">
        <f t="shared" si="96"/>
        <v>43.809968948987844</v>
      </c>
      <c r="K1251" s="6">
        <f t="shared" si="98"/>
        <v>10.39414180532705</v>
      </c>
    </row>
    <row r="1252" spans="1:11" ht="12.75">
      <c r="A1252" s="2">
        <v>1974.08</v>
      </c>
      <c r="B1252" s="6">
        <v>76.03</v>
      </c>
      <c r="C1252" s="12">
        <v>3.56</v>
      </c>
      <c r="D1252" s="12">
        <v>8.98667</v>
      </c>
      <c r="E1252" s="12">
        <v>50</v>
      </c>
      <c r="F1252" s="6">
        <f t="shared" si="97"/>
        <v>1974.6249999999059</v>
      </c>
      <c r="G1252" s="6">
        <v>8.04</v>
      </c>
      <c r="H1252" s="6">
        <f t="shared" si="94"/>
        <v>371.29402559999994</v>
      </c>
      <c r="I1252" s="6">
        <f t="shared" si="95"/>
        <v>17.3853312</v>
      </c>
      <c r="J1252" s="6">
        <f t="shared" si="96"/>
        <v>43.88658267839999</v>
      </c>
      <c r="K1252" s="6">
        <f t="shared" si="98"/>
        <v>9.824195723141196</v>
      </c>
    </row>
    <row r="1253" spans="1:11" ht="12.75">
      <c r="A1253" s="2">
        <v>1974.09</v>
      </c>
      <c r="B1253" s="6">
        <v>68.12</v>
      </c>
      <c r="C1253" s="12">
        <v>3.59</v>
      </c>
      <c r="D1253" s="12">
        <v>9.11</v>
      </c>
      <c r="E1253" s="12">
        <v>50.6</v>
      </c>
      <c r="F1253" s="6">
        <f t="shared" si="97"/>
        <v>1974.7083333332391</v>
      </c>
      <c r="G1253" s="6">
        <v>8.04</v>
      </c>
      <c r="H1253" s="6">
        <f t="shared" si="94"/>
        <v>328.7207335968379</v>
      </c>
      <c r="I1253" s="6">
        <f t="shared" si="95"/>
        <v>17.323949407114622</v>
      </c>
      <c r="J1253" s="6">
        <f t="shared" si="96"/>
        <v>43.961331225296426</v>
      </c>
      <c r="K1253" s="6">
        <f t="shared" si="98"/>
        <v>8.680421305646332</v>
      </c>
    </row>
    <row r="1254" spans="1:11" ht="12.75">
      <c r="A1254" s="2">
        <v>1974.1</v>
      </c>
      <c r="B1254" s="6">
        <v>69.44</v>
      </c>
      <c r="C1254" s="12">
        <v>3.59333</v>
      </c>
      <c r="D1254" s="12">
        <v>9.03667</v>
      </c>
      <c r="E1254" s="12">
        <v>51.1</v>
      </c>
      <c r="F1254" s="6">
        <f t="shared" si="97"/>
        <v>1974.7916666665724</v>
      </c>
      <c r="G1254" s="6">
        <v>7.9</v>
      </c>
      <c r="H1254" s="6">
        <f t="shared" si="94"/>
        <v>331.81176986301364</v>
      </c>
      <c r="I1254" s="6">
        <f t="shared" si="95"/>
        <v>17.170351195303322</v>
      </c>
      <c r="J1254" s="6">
        <f t="shared" si="96"/>
        <v>43.180781485714284</v>
      </c>
      <c r="K1254" s="6">
        <f t="shared" si="98"/>
        <v>8.744983833809584</v>
      </c>
    </row>
    <row r="1255" spans="1:11" ht="12.75">
      <c r="A1255" s="2">
        <v>1974.11</v>
      </c>
      <c r="B1255" s="6">
        <v>71.74</v>
      </c>
      <c r="C1255" s="12">
        <v>3.59667</v>
      </c>
      <c r="D1255" s="12">
        <v>8.96333</v>
      </c>
      <c r="E1255" s="12">
        <v>51.5</v>
      </c>
      <c r="F1255" s="6">
        <f t="shared" si="97"/>
        <v>1974.8749999999056</v>
      </c>
      <c r="G1255" s="6">
        <v>7.68</v>
      </c>
      <c r="H1255" s="6">
        <f t="shared" si="94"/>
        <v>340.1395386407766</v>
      </c>
      <c r="I1255" s="6">
        <f t="shared" si="95"/>
        <v>17.052825124660192</v>
      </c>
      <c r="J1255" s="6">
        <f t="shared" si="96"/>
        <v>42.4976711860194</v>
      </c>
      <c r="K1255" s="6">
        <f t="shared" si="98"/>
        <v>8.948984512755604</v>
      </c>
    </row>
    <row r="1256" spans="1:11" ht="12.75">
      <c r="A1256" s="2">
        <v>1974.12</v>
      </c>
      <c r="B1256" s="6">
        <v>67.07</v>
      </c>
      <c r="C1256" s="12">
        <v>3.6</v>
      </c>
      <c r="D1256" s="12">
        <v>8.89</v>
      </c>
      <c r="E1256" s="12">
        <v>51.9</v>
      </c>
      <c r="F1256" s="6">
        <f t="shared" si="97"/>
        <v>1974.958333333239</v>
      </c>
      <c r="G1256" s="6">
        <v>7.43</v>
      </c>
      <c r="H1256" s="6">
        <f t="shared" si="94"/>
        <v>315.5469040462427</v>
      </c>
      <c r="I1256" s="6">
        <f t="shared" si="95"/>
        <v>16.93706358381503</v>
      </c>
      <c r="J1256" s="6">
        <f t="shared" si="96"/>
        <v>41.825137572254334</v>
      </c>
      <c r="K1256" s="6">
        <f t="shared" si="98"/>
        <v>8.289060055923082</v>
      </c>
    </row>
    <row r="1257" spans="1:11" ht="12.75">
      <c r="A1257" s="2">
        <v>1975.01</v>
      </c>
      <c r="B1257" s="6">
        <v>72.56</v>
      </c>
      <c r="C1257" s="12">
        <v>3.62333</v>
      </c>
      <c r="D1257" s="12">
        <v>8.74333</v>
      </c>
      <c r="E1257" s="12">
        <v>52.1</v>
      </c>
      <c r="F1257" s="6">
        <f t="shared" si="97"/>
        <v>1975.0416666665722</v>
      </c>
      <c r="G1257" s="6">
        <v>7.5</v>
      </c>
      <c r="H1257" s="6">
        <f t="shared" si="94"/>
        <v>340.0654618042226</v>
      </c>
      <c r="I1257" s="6">
        <f t="shared" si="95"/>
        <v>16.981386297120917</v>
      </c>
      <c r="J1257" s="6">
        <f t="shared" si="96"/>
        <v>40.97718514548944</v>
      </c>
      <c r="K1257" s="6">
        <f t="shared" si="98"/>
        <v>8.920995508404253</v>
      </c>
    </row>
    <row r="1258" spans="1:11" ht="12.75">
      <c r="A1258" s="2">
        <v>1975.02</v>
      </c>
      <c r="B1258" s="6">
        <v>80.1</v>
      </c>
      <c r="C1258" s="12">
        <v>3.64667</v>
      </c>
      <c r="D1258" s="12">
        <v>8.59667</v>
      </c>
      <c r="E1258" s="12">
        <v>52.5</v>
      </c>
      <c r="F1258" s="6">
        <f t="shared" si="97"/>
        <v>1975.1249999999054</v>
      </c>
      <c r="G1258" s="6">
        <v>7.39</v>
      </c>
      <c r="H1258" s="6">
        <f t="shared" si="94"/>
        <v>372.5428114285713</v>
      </c>
      <c r="I1258" s="6">
        <f t="shared" si="95"/>
        <v>16.960557979428568</v>
      </c>
      <c r="J1258" s="6">
        <f t="shared" si="96"/>
        <v>39.98286655085714</v>
      </c>
      <c r="K1258" s="6">
        <f t="shared" si="98"/>
        <v>9.76224671616647</v>
      </c>
    </row>
    <row r="1259" spans="1:11" ht="12.75">
      <c r="A1259" s="2">
        <v>1975.03</v>
      </c>
      <c r="B1259" s="6">
        <v>83.78</v>
      </c>
      <c r="C1259" s="12">
        <v>3.67</v>
      </c>
      <c r="D1259" s="12">
        <v>8.45</v>
      </c>
      <c r="E1259" s="12">
        <v>52.7</v>
      </c>
      <c r="F1259" s="6">
        <f t="shared" si="97"/>
        <v>1975.2083333332387</v>
      </c>
      <c r="G1259" s="6">
        <v>7.73</v>
      </c>
      <c r="H1259" s="6">
        <f t="shared" si="94"/>
        <v>388.17960683111943</v>
      </c>
      <c r="I1259" s="6">
        <f t="shared" si="95"/>
        <v>17.00428690702087</v>
      </c>
      <c r="J1259" s="6">
        <f t="shared" si="96"/>
        <v>39.151559772296</v>
      </c>
      <c r="K1259" s="6">
        <f t="shared" si="98"/>
        <v>10.163796767444037</v>
      </c>
    </row>
    <row r="1260" spans="1:11" ht="12.75">
      <c r="A1260" s="2">
        <v>1975.04</v>
      </c>
      <c r="B1260" s="6">
        <v>84.72</v>
      </c>
      <c r="C1260" s="12">
        <v>3.68333</v>
      </c>
      <c r="D1260" s="12">
        <v>8.28667</v>
      </c>
      <c r="E1260" s="12">
        <v>52.9</v>
      </c>
      <c r="F1260" s="6">
        <f t="shared" si="97"/>
        <v>1975.291666666572</v>
      </c>
      <c r="G1260" s="6">
        <v>8.23</v>
      </c>
      <c r="H1260" s="6">
        <f t="shared" si="94"/>
        <v>391.05086427221164</v>
      </c>
      <c r="I1260" s="6">
        <f t="shared" si="95"/>
        <v>17.001527147069943</v>
      </c>
      <c r="J1260" s="6">
        <f t="shared" si="96"/>
        <v>38.249639582608694</v>
      </c>
      <c r="K1260" s="6">
        <f t="shared" si="98"/>
        <v>10.233076136605916</v>
      </c>
    </row>
    <row r="1261" spans="1:11" ht="12.75">
      <c r="A1261" s="2">
        <v>1975.05</v>
      </c>
      <c r="B1261" s="6">
        <v>90.1</v>
      </c>
      <c r="C1261" s="12">
        <v>3.69667</v>
      </c>
      <c r="D1261" s="12">
        <v>8.12333</v>
      </c>
      <c r="E1261" s="12">
        <v>53.2</v>
      </c>
      <c r="F1261" s="6">
        <f t="shared" si="97"/>
        <v>1975.3749999999052</v>
      </c>
      <c r="G1261" s="6">
        <v>8.06</v>
      </c>
      <c r="H1261" s="6">
        <f t="shared" si="94"/>
        <v>413.53867669172917</v>
      </c>
      <c r="I1261" s="6">
        <f t="shared" si="95"/>
        <v>16.96688146466165</v>
      </c>
      <c r="J1261" s="6">
        <f t="shared" si="96"/>
        <v>37.2842523699248</v>
      </c>
      <c r="K1261" s="6">
        <f t="shared" si="98"/>
        <v>10.81813911933581</v>
      </c>
    </row>
    <row r="1262" spans="1:11" ht="12.75">
      <c r="A1262" s="2">
        <v>1975.06</v>
      </c>
      <c r="B1262" s="6">
        <v>92.4</v>
      </c>
      <c r="C1262" s="12">
        <v>3.71</v>
      </c>
      <c r="D1262" s="12">
        <v>7.96</v>
      </c>
      <c r="E1262" s="12">
        <v>53.6</v>
      </c>
      <c r="F1262" s="6">
        <f t="shared" si="97"/>
        <v>1975.4583333332384</v>
      </c>
      <c r="G1262" s="6">
        <v>7.86</v>
      </c>
      <c r="H1262" s="6">
        <f t="shared" si="94"/>
        <v>420.93026865671635</v>
      </c>
      <c r="I1262" s="6">
        <f t="shared" si="95"/>
        <v>16.90098805970149</v>
      </c>
      <c r="J1262" s="6">
        <f t="shared" si="96"/>
        <v>36.26195820895522</v>
      </c>
      <c r="K1262" s="6">
        <f t="shared" si="98"/>
        <v>11.011354609247663</v>
      </c>
    </row>
    <row r="1263" spans="1:11" ht="12.75">
      <c r="A1263" s="2">
        <v>1975.07</v>
      </c>
      <c r="B1263" s="6">
        <v>92.49</v>
      </c>
      <c r="C1263" s="12">
        <v>3.71</v>
      </c>
      <c r="D1263" s="12">
        <v>7.89333</v>
      </c>
      <c r="E1263" s="12">
        <v>54.2</v>
      </c>
      <c r="F1263" s="6">
        <f t="shared" si="97"/>
        <v>1975.5416666665717</v>
      </c>
      <c r="G1263" s="6">
        <v>8.06</v>
      </c>
      <c r="H1263" s="6">
        <f t="shared" si="94"/>
        <v>416.67598228782276</v>
      </c>
      <c r="I1263" s="6">
        <f t="shared" si="95"/>
        <v>16.713892250922505</v>
      </c>
      <c r="J1263" s="6">
        <f t="shared" si="96"/>
        <v>35.56017981697416</v>
      </c>
      <c r="K1263" s="6">
        <f t="shared" si="98"/>
        <v>10.902767048238577</v>
      </c>
    </row>
    <row r="1264" spans="1:11" ht="12.75">
      <c r="A1264" s="2">
        <v>1975.08</v>
      </c>
      <c r="B1264" s="6">
        <v>85.71</v>
      </c>
      <c r="C1264" s="12">
        <v>3.71</v>
      </c>
      <c r="D1264" s="12">
        <v>7.82667</v>
      </c>
      <c r="E1264" s="12">
        <v>54.3</v>
      </c>
      <c r="F1264" s="6">
        <f t="shared" si="97"/>
        <v>1975.624999999905</v>
      </c>
      <c r="G1264" s="6">
        <v>8.4</v>
      </c>
      <c r="H1264" s="6">
        <f t="shared" si="94"/>
        <v>385.42034917127063</v>
      </c>
      <c r="I1264" s="6">
        <f t="shared" si="95"/>
        <v>16.68311160220994</v>
      </c>
      <c r="J1264" s="6">
        <f t="shared" si="96"/>
        <v>35.19493506298342</v>
      </c>
      <c r="K1264" s="6">
        <f t="shared" si="98"/>
        <v>10.089769593328018</v>
      </c>
    </row>
    <row r="1265" spans="1:11" ht="12.75">
      <c r="A1265" s="2">
        <v>1975.09</v>
      </c>
      <c r="B1265" s="6">
        <v>84.67</v>
      </c>
      <c r="C1265" s="12">
        <v>3.71</v>
      </c>
      <c r="D1265" s="12">
        <v>7.76</v>
      </c>
      <c r="E1265" s="12">
        <v>54.6</v>
      </c>
      <c r="F1265" s="6">
        <f t="shared" si="97"/>
        <v>1975.7083333332382</v>
      </c>
      <c r="G1265" s="6">
        <v>8.43</v>
      </c>
      <c r="H1265" s="6">
        <f t="shared" si="94"/>
        <v>378.65168351648344</v>
      </c>
      <c r="I1265" s="6">
        <f t="shared" si="95"/>
        <v>16.59144615384615</v>
      </c>
      <c r="J1265" s="6">
        <f t="shared" si="96"/>
        <v>34.70340219780219</v>
      </c>
      <c r="K1265" s="6">
        <f t="shared" si="98"/>
        <v>9.918905356559419</v>
      </c>
    </row>
    <row r="1266" spans="1:11" ht="12.75">
      <c r="A1266" s="2">
        <v>1975.1</v>
      </c>
      <c r="B1266" s="6">
        <v>88.57</v>
      </c>
      <c r="C1266" s="12">
        <v>3.7</v>
      </c>
      <c r="D1266" s="12">
        <v>7.82667</v>
      </c>
      <c r="E1266" s="12">
        <v>54.9</v>
      </c>
      <c r="F1266" s="6">
        <f t="shared" si="97"/>
        <v>1975.7916666665715</v>
      </c>
      <c r="G1266" s="6">
        <v>8.14</v>
      </c>
      <c r="H1266" s="6">
        <f t="shared" si="94"/>
        <v>393.92838469945343</v>
      </c>
      <c r="I1266" s="6">
        <f t="shared" si="95"/>
        <v>16.45630601092896</v>
      </c>
      <c r="J1266" s="6">
        <f t="shared" si="96"/>
        <v>34.81029096393442</v>
      </c>
      <c r="K1266" s="6">
        <f t="shared" si="98"/>
        <v>10.327599777501112</v>
      </c>
    </row>
    <row r="1267" spans="1:11" ht="12.75">
      <c r="A1267" s="2">
        <v>1975.11</v>
      </c>
      <c r="B1267" s="6">
        <v>90.07</v>
      </c>
      <c r="C1267" s="12">
        <v>3.69</v>
      </c>
      <c r="D1267" s="12">
        <v>7.89333</v>
      </c>
      <c r="E1267" s="12">
        <v>55.3</v>
      </c>
      <c r="F1267" s="6">
        <f t="shared" si="97"/>
        <v>1975.8749999999047</v>
      </c>
      <c r="G1267" s="6">
        <v>8.05</v>
      </c>
      <c r="H1267" s="6">
        <f t="shared" si="94"/>
        <v>397.7022119349005</v>
      </c>
      <c r="I1267" s="6">
        <f t="shared" si="95"/>
        <v>16.293118264014463</v>
      </c>
      <c r="J1267" s="6">
        <f t="shared" si="96"/>
        <v>34.852834467992764</v>
      </c>
      <c r="K1267" s="6">
        <f t="shared" si="98"/>
        <v>10.435859457947895</v>
      </c>
    </row>
    <row r="1268" spans="1:11" ht="12.75">
      <c r="A1268" s="2">
        <v>1975.12</v>
      </c>
      <c r="B1268" s="6">
        <v>88.7</v>
      </c>
      <c r="C1268" s="12">
        <v>3.68</v>
      </c>
      <c r="D1268" s="12">
        <v>7.96</v>
      </c>
      <c r="E1268" s="12">
        <v>55.5</v>
      </c>
      <c r="F1268" s="6">
        <f t="shared" si="97"/>
        <v>1975.958333333238</v>
      </c>
      <c r="G1268" s="6">
        <v>8</v>
      </c>
      <c r="H1268" s="6">
        <f t="shared" si="94"/>
        <v>390.24164324324323</v>
      </c>
      <c r="I1268" s="6">
        <f t="shared" si="95"/>
        <v>16.190408648648646</v>
      </c>
      <c r="J1268" s="6">
        <f t="shared" si="96"/>
        <v>35.020557837837835</v>
      </c>
      <c r="K1268" s="6">
        <f t="shared" si="98"/>
        <v>10.250368416256833</v>
      </c>
    </row>
    <row r="1269" spans="1:11" ht="12.75">
      <c r="A1269" s="2">
        <v>1976.01</v>
      </c>
      <c r="B1269" s="6">
        <v>96.86</v>
      </c>
      <c r="C1269" s="12">
        <v>3.68333</v>
      </c>
      <c r="D1269" s="12">
        <v>8.19333</v>
      </c>
      <c r="E1269" s="12">
        <v>55.6</v>
      </c>
      <c r="F1269" s="6">
        <f t="shared" si="97"/>
        <v>1976.0416666665712</v>
      </c>
      <c r="G1269" s="6">
        <v>7.74</v>
      </c>
      <c r="H1269" s="6">
        <f t="shared" si="94"/>
        <v>425.375671942446</v>
      </c>
      <c r="I1269" s="6">
        <f t="shared" si="95"/>
        <v>16.175913418705033</v>
      </c>
      <c r="J1269" s="6">
        <f t="shared" si="96"/>
        <v>35.982276008633086</v>
      </c>
      <c r="K1269" s="6">
        <f t="shared" si="98"/>
        <v>11.185051362622145</v>
      </c>
    </row>
    <row r="1270" spans="1:11" ht="12.75">
      <c r="A1270" s="2">
        <v>1976.02</v>
      </c>
      <c r="B1270" s="6">
        <v>100.6</v>
      </c>
      <c r="C1270" s="12">
        <v>3.68667</v>
      </c>
      <c r="D1270" s="12">
        <v>8.42667</v>
      </c>
      <c r="E1270" s="12">
        <v>55.8</v>
      </c>
      <c r="F1270" s="6">
        <f t="shared" si="97"/>
        <v>1976.1249999999045</v>
      </c>
      <c r="G1270" s="6">
        <v>7.79</v>
      </c>
      <c r="H1270" s="6">
        <f t="shared" si="94"/>
        <v>440.21694623655907</v>
      </c>
      <c r="I1270" s="6">
        <f t="shared" si="95"/>
        <v>16.132550787096772</v>
      </c>
      <c r="J1270" s="6">
        <f t="shared" si="96"/>
        <v>36.87438304516129</v>
      </c>
      <c r="K1270" s="6">
        <f t="shared" si="98"/>
        <v>11.586092994449688</v>
      </c>
    </row>
    <row r="1271" spans="1:11" ht="12.75">
      <c r="A1271" s="2">
        <v>1976.03</v>
      </c>
      <c r="B1271" s="6">
        <v>101.1</v>
      </c>
      <c r="C1271" s="12">
        <v>3.69</v>
      </c>
      <c r="D1271" s="12">
        <v>8.66</v>
      </c>
      <c r="E1271" s="12">
        <v>55.9</v>
      </c>
      <c r="F1271" s="6">
        <f t="shared" si="97"/>
        <v>1976.2083333332378</v>
      </c>
      <c r="G1271" s="6">
        <v>7.73</v>
      </c>
      <c r="H1271" s="6">
        <f t="shared" si="94"/>
        <v>441.6134812164579</v>
      </c>
      <c r="I1271" s="6">
        <f t="shared" si="95"/>
        <v>16.11823685152057</v>
      </c>
      <c r="J1271" s="6">
        <f t="shared" si="96"/>
        <v>37.827623613595705</v>
      </c>
      <c r="K1271" s="6">
        <f t="shared" si="98"/>
        <v>11.631754403566509</v>
      </c>
    </row>
    <row r="1272" spans="1:11" ht="12.75">
      <c r="A1272" s="2">
        <v>1976.04</v>
      </c>
      <c r="B1272" s="6">
        <v>101.9</v>
      </c>
      <c r="C1272" s="12">
        <v>3.71333</v>
      </c>
      <c r="D1272" s="12">
        <v>8.85667</v>
      </c>
      <c r="E1272" s="12">
        <v>56.1</v>
      </c>
      <c r="F1272" s="6">
        <f t="shared" si="97"/>
        <v>1976.291666666571</v>
      </c>
      <c r="G1272" s="6">
        <v>7.56</v>
      </c>
      <c r="H1272" s="6">
        <f t="shared" si="94"/>
        <v>443.5211122994652</v>
      </c>
      <c r="I1272" s="6">
        <f t="shared" si="95"/>
        <v>16.162318468449193</v>
      </c>
      <c r="J1272" s="6">
        <f t="shared" si="96"/>
        <v>38.54877457967913</v>
      </c>
      <c r="K1272" s="6">
        <f t="shared" si="98"/>
        <v>11.689164132206372</v>
      </c>
    </row>
    <row r="1273" spans="1:11" ht="12.75">
      <c r="A1273" s="2">
        <v>1976.05</v>
      </c>
      <c r="B1273" s="6">
        <v>101.2</v>
      </c>
      <c r="C1273" s="12">
        <v>3.73667</v>
      </c>
      <c r="D1273" s="12">
        <v>9.05333</v>
      </c>
      <c r="E1273" s="12">
        <v>56.5</v>
      </c>
      <c r="F1273" s="6">
        <f t="shared" si="97"/>
        <v>1976.3749999999043</v>
      </c>
      <c r="G1273" s="6">
        <v>7.9</v>
      </c>
      <c r="H1273" s="6">
        <f t="shared" si="94"/>
        <v>437.3559504424778</v>
      </c>
      <c r="I1273" s="6">
        <f t="shared" si="95"/>
        <v>16.148763432212387</v>
      </c>
      <c r="J1273" s="6">
        <f t="shared" si="96"/>
        <v>39.12576824920354</v>
      </c>
      <c r="K1273" s="6">
        <f t="shared" si="98"/>
        <v>11.532053585609425</v>
      </c>
    </row>
    <row r="1274" spans="1:11" ht="12.75">
      <c r="A1274" s="2">
        <v>1976.06</v>
      </c>
      <c r="B1274" s="6">
        <v>101.8</v>
      </c>
      <c r="C1274" s="12">
        <v>3.76</v>
      </c>
      <c r="D1274" s="12">
        <v>9.25</v>
      </c>
      <c r="E1274" s="12">
        <v>56.8</v>
      </c>
      <c r="F1274" s="6">
        <f t="shared" si="97"/>
        <v>1976.4583333332375</v>
      </c>
      <c r="G1274" s="6">
        <v>7.86</v>
      </c>
      <c r="H1274" s="6">
        <f t="shared" si="94"/>
        <v>437.62529577464784</v>
      </c>
      <c r="I1274" s="6">
        <f t="shared" si="95"/>
        <v>16.163763380281686</v>
      </c>
      <c r="J1274" s="6">
        <f t="shared" si="96"/>
        <v>39.76457746478873</v>
      </c>
      <c r="K1274" s="6">
        <f t="shared" si="98"/>
        <v>11.543841631417104</v>
      </c>
    </row>
    <row r="1275" spans="1:11" ht="12.75">
      <c r="A1275" s="2">
        <v>1976.07</v>
      </c>
      <c r="B1275" s="6">
        <v>104.2</v>
      </c>
      <c r="C1275" s="12">
        <v>3.79</v>
      </c>
      <c r="D1275" s="12">
        <v>9.35</v>
      </c>
      <c r="E1275" s="12">
        <v>57.1</v>
      </c>
      <c r="F1275" s="6">
        <f t="shared" si="97"/>
        <v>1976.5416666665708</v>
      </c>
      <c r="G1275" s="6">
        <v>7.83</v>
      </c>
      <c r="H1275" s="6">
        <f t="shared" si="94"/>
        <v>445.5891278458844</v>
      </c>
      <c r="I1275" s="6">
        <f t="shared" si="95"/>
        <v>16.207128546409802</v>
      </c>
      <c r="J1275" s="6">
        <f t="shared" si="96"/>
        <v>39.98328546409806</v>
      </c>
      <c r="K1275" s="6">
        <f t="shared" si="98"/>
        <v>11.757490488689912</v>
      </c>
    </row>
    <row r="1276" spans="1:11" ht="12.75">
      <c r="A1276" s="2">
        <v>1976.08</v>
      </c>
      <c r="B1276" s="6">
        <v>103.3</v>
      </c>
      <c r="C1276" s="12">
        <v>3.82</v>
      </c>
      <c r="D1276" s="12">
        <v>9.45</v>
      </c>
      <c r="E1276" s="12">
        <v>57.4</v>
      </c>
      <c r="F1276" s="6">
        <f t="shared" si="97"/>
        <v>1976.624999999904</v>
      </c>
      <c r="G1276" s="6">
        <v>7.77</v>
      </c>
      <c r="H1276" s="6">
        <f t="shared" si="94"/>
        <v>439.43172125435535</v>
      </c>
      <c r="I1276" s="6">
        <f t="shared" si="95"/>
        <v>16.250040418118463</v>
      </c>
      <c r="J1276" s="6">
        <f t="shared" si="96"/>
        <v>40.199707317073155</v>
      </c>
      <c r="K1276" s="6">
        <f t="shared" si="98"/>
        <v>11.597986002509252</v>
      </c>
    </row>
    <row r="1277" spans="1:11" ht="12.75">
      <c r="A1277" s="2">
        <v>1976.09</v>
      </c>
      <c r="B1277" s="6">
        <v>105.5</v>
      </c>
      <c r="C1277" s="12">
        <v>3.85</v>
      </c>
      <c r="D1277" s="12">
        <v>9.55</v>
      </c>
      <c r="E1277" s="12">
        <v>57.6</v>
      </c>
      <c r="F1277" s="6">
        <f t="shared" si="97"/>
        <v>1976.7083333332373</v>
      </c>
      <c r="G1277" s="6">
        <v>7.59</v>
      </c>
      <c r="H1277" s="6">
        <f t="shared" si="94"/>
        <v>447.23208333333326</v>
      </c>
      <c r="I1277" s="6">
        <f t="shared" si="95"/>
        <v>16.320791666666665</v>
      </c>
      <c r="J1277" s="6">
        <f t="shared" si="96"/>
        <v>40.48404166666666</v>
      </c>
      <c r="K1277" s="6">
        <f t="shared" si="98"/>
        <v>11.805990949539792</v>
      </c>
    </row>
    <row r="1278" spans="1:11" ht="12.75">
      <c r="A1278" s="2">
        <v>1976.1</v>
      </c>
      <c r="B1278" s="6">
        <v>101.9</v>
      </c>
      <c r="C1278" s="12">
        <v>3.91667</v>
      </c>
      <c r="D1278" s="12">
        <v>9.67</v>
      </c>
      <c r="E1278" s="12">
        <v>57.9</v>
      </c>
      <c r="F1278" s="6">
        <f t="shared" si="97"/>
        <v>1976.7916666665706</v>
      </c>
      <c r="G1278" s="6">
        <v>7.41</v>
      </c>
      <c r="H1278" s="6">
        <f t="shared" si="94"/>
        <v>429.7328911917098</v>
      </c>
      <c r="I1278" s="6">
        <f t="shared" si="95"/>
        <v>16.517388841450774</v>
      </c>
      <c r="J1278" s="6">
        <f t="shared" si="96"/>
        <v>40.78034404145077</v>
      </c>
      <c r="K1278" s="6">
        <f t="shared" si="98"/>
        <v>11.345696136316702</v>
      </c>
    </row>
    <row r="1279" spans="1:11" ht="12.75">
      <c r="A1279" s="2">
        <v>1976.11</v>
      </c>
      <c r="B1279" s="6">
        <v>101.2</v>
      </c>
      <c r="C1279" s="12">
        <v>3.98333</v>
      </c>
      <c r="D1279" s="12">
        <v>9.79</v>
      </c>
      <c r="E1279" s="12">
        <v>58</v>
      </c>
      <c r="F1279" s="6">
        <f t="shared" si="97"/>
        <v>1976.8749999999038</v>
      </c>
      <c r="G1279" s="6">
        <v>7.29</v>
      </c>
      <c r="H1279" s="6">
        <f t="shared" si="94"/>
        <v>426.0450206896551</v>
      </c>
      <c r="I1279" s="6">
        <f t="shared" si="95"/>
        <v>16.769544587586203</v>
      </c>
      <c r="J1279" s="6">
        <f t="shared" si="96"/>
        <v>41.2152248275862</v>
      </c>
      <c r="K1279" s="6">
        <f t="shared" si="98"/>
        <v>11.248855860507966</v>
      </c>
    </row>
    <row r="1280" spans="1:11" ht="12.75">
      <c r="A1280" s="2">
        <v>1976.12</v>
      </c>
      <c r="B1280" s="6">
        <v>104.7</v>
      </c>
      <c r="C1280" s="12">
        <v>4.05</v>
      </c>
      <c r="D1280" s="12">
        <v>9.91</v>
      </c>
      <c r="E1280" s="12">
        <v>58.2</v>
      </c>
      <c r="F1280" s="6">
        <f t="shared" si="97"/>
        <v>1976.958333333237</v>
      </c>
      <c r="G1280" s="6">
        <v>6.87</v>
      </c>
      <c r="H1280" s="6">
        <f t="shared" si="94"/>
        <v>439.2650721649484</v>
      </c>
      <c r="I1280" s="6">
        <f t="shared" si="95"/>
        <v>16.99162886597938</v>
      </c>
      <c r="J1280" s="6">
        <f t="shared" si="96"/>
        <v>41.57704742268041</v>
      </c>
      <c r="K1280" s="6">
        <f t="shared" si="98"/>
        <v>11.597589726582946</v>
      </c>
    </row>
    <row r="1281" spans="1:11" ht="12.75">
      <c r="A1281" s="2">
        <v>1977.01</v>
      </c>
      <c r="B1281" s="6">
        <v>103.8</v>
      </c>
      <c r="C1281" s="12">
        <v>4.09667</v>
      </c>
      <c r="D1281" s="12">
        <v>9.96667</v>
      </c>
      <c r="E1281" s="12">
        <v>58.5</v>
      </c>
      <c r="F1281" s="6">
        <f t="shared" si="97"/>
        <v>1977.0416666665703</v>
      </c>
      <c r="G1281" s="6">
        <v>7.21</v>
      </c>
      <c r="H1281" s="6">
        <f t="shared" si="94"/>
        <v>433.2558769230768</v>
      </c>
      <c r="I1281" s="6">
        <f t="shared" si="95"/>
        <v>17.099290494358968</v>
      </c>
      <c r="J1281" s="6">
        <f t="shared" si="96"/>
        <v>41.60036946871794</v>
      </c>
      <c r="K1281" s="6">
        <f t="shared" si="98"/>
        <v>11.437961346787556</v>
      </c>
    </row>
    <row r="1282" spans="1:11" ht="12.75">
      <c r="A1282" s="2">
        <v>1977.02</v>
      </c>
      <c r="B1282" s="6">
        <v>101</v>
      </c>
      <c r="C1282" s="12">
        <v>4.14333</v>
      </c>
      <c r="D1282" s="12">
        <v>10.0233</v>
      </c>
      <c r="E1282" s="12">
        <v>59.1</v>
      </c>
      <c r="F1282" s="6">
        <f t="shared" si="97"/>
        <v>1977.1249999999036</v>
      </c>
      <c r="G1282" s="6">
        <v>7.39</v>
      </c>
      <c r="H1282" s="6">
        <f t="shared" si="94"/>
        <v>417.28893401015216</v>
      </c>
      <c r="I1282" s="6">
        <f t="shared" si="95"/>
        <v>17.118472860913702</v>
      </c>
      <c r="J1282" s="6">
        <f t="shared" si="96"/>
        <v>41.412001705583755</v>
      </c>
      <c r="K1282" s="6">
        <f t="shared" si="98"/>
        <v>11.01484185422278</v>
      </c>
    </row>
    <row r="1283" spans="1:11" ht="12.75">
      <c r="A1283" s="2">
        <v>1977.03</v>
      </c>
      <c r="B1283" s="6">
        <v>100.6</v>
      </c>
      <c r="C1283" s="12">
        <v>4.19</v>
      </c>
      <c r="D1283" s="12">
        <v>10.08</v>
      </c>
      <c r="E1283" s="12">
        <v>59.5</v>
      </c>
      <c r="F1283" s="6">
        <f t="shared" si="97"/>
        <v>1977.2083333332369</v>
      </c>
      <c r="G1283" s="6">
        <v>7.46</v>
      </c>
      <c r="H1283" s="6">
        <f t="shared" si="94"/>
        <v>412.84211092436965</v>
      </c>
      <c r="I1283" s="6">
        <f t="shared" si="95"/>
        <v>17.19491495798319</v>
      </c>
      <c r="J1283" s="6">
        <f t="shared" si="96"/>
        <v>41.366287058823524</v>
      </c>
      <c r="K1283" s="6">
        <f t="shared" si="98"/>
        <v>10.895746511662743</v>
      </c>
    </row>
    <row r="1284" spans="1:11" ht="12.75">
      <c r="A1284" s="2">
        <v>1977.04</v>
      </c>
      <c r="B1284" s="6">
        <v>99.05</v>
      </c>
      <c r="C1284" s="12">
        <v>4.24667</v>
      </c>
      <c r="D1284" s="12">
        <v>10.1933</v>
      </c>
      <c r="E1284" s="12">
        <v>60</v>
      </c>
      <c r="F1284" s="6">
        <f t="shared" si="97"/>
        <v>1977.29166666657</v>
      </c>
      <c r="G1284" s="6">
        <v>7.37</v>
      </c>
      <c r="H1284" s="6">
        <f t="shared" si="94"/>
        <v>403.09387999999996</v>
      </c>
      <c r="I1284" s="6">
        <f t="shared" si="95"/>
        <v>17.282248231999997</v>
      </c>
      <c r="J1284" s="6">
        <f t="shared" si="96"/>
        <v>41.48265368</v>
      </c>
      <c r="K1284" s="6">
        <f t="shared" si="98"/>
        <v>10.63603740914136</v>
      </c>
    </row>
    <row r="1285" spans="1:11" ht="12.75">
      <c r="A1285" s="2">
        <v>1977.05</v>
      </c>
      <c r="B1285" s="6">
        <v>98.76</v>
      </c>
      <c r="C1285" s="12">
        <v>4.30333</v>
      </c>
      <c r="D1285" s="12">
        <v>10.3067</v>
      </c>
      <c r="E1285" s="12">
        <v>60.3</v>
      </c>
      <c r="F1285" s="6">
        <f t="shared" si="97"/>
        <v>1977.3749999999034</v>
      </c>
      <c r="G1285" s="6">
        <v>7.46</v>
      </c>
      <c r="H1285" s="6">
        <f t="shared" si="94"/>
        <v>399.9141253731343</v>
      </c>
      <c r="I1285" s="6">
        <f t="shared" si="95"/>
        <v>17.425703251741293</v>
      </c>
      <c r="J1285" s="6">
        <f t="shared" si="96"/>
        <v>41.73546897512437</v>
      </c>
      <c r="K1285" s="6">
        <f t="shared" si="98"/>
        <v>10.548486693557</v>
      </c>
    </row>
    <row r="1286" spans="1:11" ht="12.75">
      <c r="A1286" s="2">
        <v>1977.06</v>
      </c>
      <c r="B1286" s="6">
        <v>99.29</v>
      </c>
      <c r="C1286" s="12">
        <v>4.36</v>
      </c>
      <c r="D1286" s="12">
        <v>10.42</v>
      </c>
      <c r="E1286" s="12">
        <v>60.7</v>
      </c>
      <c r="F1286" s="6">
        <f t="shared" si="97"/>
        <v>1977.4583333332366</v>
      </c>
      <c r="G1286" s="6">
        <v>7.28</v>
      </c>
      <c r="H1286" s="6">
        <f t="shared" si="94"/>
        <v>399.41079143327835</v>
      </c>
      <c r="I1286" s="6">
        <f t="shared" si="95"/>
        <v>17.538836243822075</v>
      </c>
      <c r="J1286" s="6">
        <f t="shared" si="96"/>
        <v>41.91620955518945</v>
      </c>
      <c r="K1286" s="6">
        <f t="shared" si="98"/>
        <v>10.53002395909076</v>
      </c>
    </row>
    <row r="1287" spans="1:11" ht="12.75">
      <c r="A1287" s="2">
        <v>1977.07</v>
      </c>
      <c r="B1287" s="6">
        <v>100.2</v>
      </c>
      <c r="C1287" s="12">
        <v>4.40667</v>
      </c>
      <c r="D1287" s="12">
        <v>10.5167</v>
      </c>
      <c r="E1287" s="12">
        <v>61</v>
      </c>
      <c r="F1287" s="6">
        <f t="shared" si="97"/>
        <v>1977.5416666665699</v>
      </c>
      <c r="G1287" s="6">
        <v>7.33</v>
      </c>
      <c r="H1287" s="6">
        <f t="shared" si="94"/>
        <v>401.0891016393442</v>
      </c>
      <c r="I1287" s="6">
        <f t="shared" si="95"/>
        <v>17.639394326557372</v>
      </c>
      <c r="J1287" s="6">
        <f t="shared" si="96"/>
        <v>42.09714326557376</v>
      </c>
      <c r="K1287" s="6">
        <f t="shared" si="98"/>
        <v>10.56769244777541</v>
      </c>
    </row>
    <row r="1288" spans="1:11" ht="12.75">
      <c r="A1288" s="2">
        <v>1977.08</v>
      </c>
      <c r="B1288" s="6">
        <v>97.75</v>
      </c>
      <c r="C1288" s="12">
        <v>4.45333</v>
      </c>
      <c r="D1288" s="12">
        <v>10.6133</v>
      </c>
      <c r="E1288" s="12">
        <v>61.2</v>
      </c>
      <c r="F1288" s="6">
        <f t="shared" si="97"/>
        <v>1977.6249999999031</v>
      </c>
      <c r="G1288" s="6">
        <v>7.4</v>
      </c>
      <c r="H1288" s="6">
        <f t="shared" si="94"/>
        <v>390.0033333333332</v>
      </c>
      <c r="I1288" s="6">
        <f t="shared" si="95"/>
        <v>17.767913498039213</v>
      </c>
      <c r="J1288" s="6">
        <f t="shared" si="96"/>
        <v>42.34498596078431</v>
      </c>
      <c r="K1288" s="6">
        <f t="shared" si="98"/>
        <v>10.268385666711001</v>
      </c>
    </row>
    <row r="1289" spans="1:11" ht="12.75">
      <c r="A1289" s="2">
        <v>1977.09</v>
      </c>
      <c r="B1289" s="6">
        <v>96.23</v>
      </c>
      <c r="C1289" s="12">
        <v>4.5</v>
      </c>
      <c r="D1289" s="12">
        <v>10.71</v>
      </c>
      <c r="E1289" s="12">
        <v>61.4</v>
      </c>
      <c r="F1289" s="6">
        <f t="shared" si="97"/>
        <v>1977.7083333332364</v>
      </c>
      <c r="G1289" s="6">
        <v>7.34</v>
      </c>
      <c r="H1289" s="6">
        <f t="shared" si="94"/>
        <v>382.6882162866449</v>
      </c>
      <c r="I1289" s="6">
        <f t="shared" si="95"/>
        <v>17.895635179153093</v>
      </c>
      <c r="J1289" s="6">
        <f t="shared" si="96"/>
        <v>42.59161172638436</v>
      </c>
      <c r="K1289" s="6">
        <f t="shared" si="98"/>
        <v>10.067742820070706</v>
      </c>
    </row>
    <row r="1290" spans="1:11" ht="12.75">
      <c r="A1290" s="2">
        <v>1977.1</v>
      </c>
      <c r="B1290" s="6">
        <v>93.74</v>
      </c>
      <c r="C1290" s="12">
        <v>4.55667</v>
      </c>
      <c r="D1290" s="12">
        <v>10.77</v>
      </c>
      <c r="E1290" s="12">
        <v>61.6</v>
      </c>
      <c r="F1290" s="6">
        <f t="shared" si="97"/>
        <v>1977.7916666665697</v>
      </c>
      <c r="G1290" s="6">
        <v>7.52</v>
      </c>
      <c r="H1290" s="6">
        <f aca="true" t="shared" si="99" ref="H1290:H1353">B1290*$E$1764/E1290</f>
        <v>371.5756207792207</v>
      </c>
      <c r="I1290" s="6">
        <f aca="true" t="shared" si="100" ref="I1290:I1353">C1290*$E$1764/E1290</f>
        <v>18.062166459740258</v>
      </c>
      <c r="J1290" s="6">
        <f aca="true" t="shared" si="101" ref="J1290:J1353">D1290*$E$1764/E1290</f>
        <v>42.69116103896103</v>
      </c>
      <c r="K1290" s="6">
        <f t="shared" si="98"/>
        <v>9.766666299556553</v>
      </c>
    </row>
    <row r="1291" spans="1:11" ht="12.75">
      <c r="A1291" s="2">
        <v>1977.11</v>
      </c>
      <c r="B1291" s="6">
        <v>94.28</v>
      </c>
      <c r="C1291" s="12">
        <v>4.61333</v>
      </c>
      <c r="D1291" s="12">
        <v>10.83</v>
      </c>
      <c r="E1291" s="12">
        <v>61.9</v>
      </c>
      <c r="F1291" s="6">
        <f aca="true" t="shared" si="102" ref="F1291:F1354">F1290+1/12</f>
        <v>1977.874999999903</v>
      </c>
      <c r="G1291" s="6">
        <v>7.58</v>
      </c>
      <c r="H1291" s="6">
        <f t="shared" si="99"/>
        <v>371.90489951534727</v>
      </c>
      <c r="I1291" s="6">
        <f t="shared" si="100"/>
        <v>18.198133539256865</v>
      </c>
      <c r="J1291" s="6">
        <f t="shared" si="101"/>
        <v>42.72093828756058</v>
      </c>
      <c r="K1291" s="6">
        <f t="shared" si="98"/>
        <v>9.766299983660206</v>
      </c>
    </row>
    <row r="1292" spans="1:11" ht="12.75">
      <c r="A1292" s="2">
        <v>1977.12</v>
      </c>
      <c r="B1292" s="6">
        <v>93.82</v>
      </c>
      <c r="C1292" s="12">
        <v>4.67</v>
      </c>
      <c r="D1292" s="12">
        <v>10.89</v>
      </c>
      <c r="E1292" s="12">
        <v>62.1</v>
      </c>
      <c r="F1292" s="6">
        <f t="shared" si="102"/>
        <v>1977.9583333332362</v>
      </c>
      <c r="G1292" s="6">
        <v>7.69</v>
      </c>
      <c r="H1292" s="6">
        <f t="shared" si="99"/>
        <v>368.89842705314004</v>
      </c>
      <c r="I1292" s="6">
        <f t="shared" si="100"/>
        <v>18.362349758454105</v>
      </c>
      <c r="J1292" s="6">
        <f t="shared" si="101"/>
        <v>42.81926956521739</v>
      </c>
      <c r="K1292" s="6">
        <f t="shared" si="98"/>
        <v>9.678266582535928</v>
      </c>
    </row>
    <row r="1293" spans="1:11" ht="12.75">
      <c r="A1293" s="2">
        <v>1978.01</v>
      </c>
      <c r="B1293" s="6">
        <v>90.25</v>
      </c>
      <c r="C1293" s="12">
        <v>4.71333</v>
      </c>
      <c r="D1293" s="12">
        <v>10.9</v>
      </c>
      <c r="E1293" s="12">
        <v>62.5</v>
      </c>
      <c r="F1293" s="6">
        <f t="shared" si="102"/>
        <v>1978.0416666665694</v>
      </c>
      <c r="G1293" s="6">
        <v>7.96</v>
      </c>
      <c r="H1293" s="6">
        <f t="shared" si="99"/>
        <v>352.5901439999999</v>
      </c>
      <c r="I1293" s="6">
        <f t="shared" si="100"/>
        <v>18.414113057279994</v>
      </c>
      <c r="J1293" s="6">
        <f t="shared" si="101"/>
        <v>42.58429439999999</v>
      </c>
      <c r="K1293" s="6">
        <f t="shared" si="98"/>
        <v>9.241462260934693</v>
      </c>
    </row>
    <row r="1294" spans="1:11" ht="12.75">
      <c r="A1294" s="2">
        <v>1978.02</v>
      </c>
      <c r="B1294" s="6">
        <v>88.98</v>
      </c>
      <c r="C1294" s="12">
        <v>4.75667</v>
      </c>
      <c r="D1294" s="12">
        <v>10.91</v>
      </c>
      <c r="E1294" s="12">
        <v>62.9</v>
      </c>
      <c r="F1294" s="6">
        <f t="shared" si="102"/>
        <v>1978.1249999999027</v>
      </c>
      <c r="G1294" s="6">
        <v>8.03</v>
      </c>
      <c r="H1294" s="6">
        <f t="shared" si="99"/>
        <v>345.417813672496</v>
      </c>
      <c r="I1294" s="6">
        <f t="shared" si="100"/>
        <v>18.4652568190779</v>
      </c>
      <c r="J1294" s="6">
        <f t="shared" si="101"/>
        <v>42.35230779014308</v>
      </c>
      <c r="K1294" s="6">
        <f t="shared" si="98"/>
        <v>9.045263570704746</v>
      </c>
    </row>
    <row r="1295" spans="1:11" ht="12.75">
      <c r="A1295" s="2">
        <v>1978.03</v>
      </c>
      <c r="B1295" s="6">
        <v>88.82</v>
      </c>
      <c r="C1295" s="12">
        <v>4.8</v>
      </c>
      <c r="D1295" s="12">
        <v>10.92</v>
      </c>
      <c r="E1295" s="12">
        <v>63.4</v>
      </c>
      <c r="F1295" s="6">
        <f t="shared" si="102"/>
        <v>1978.208333333236</v>
      </c>
      <c r="G1295" s="6">
        <v>8.04</v>
      </c>
      <c r="H1295" s="6">
        <f t="shared" si="99"/>
        <v>342.07748138801253</v>
      </c>
      <c r="I1295" s="6">
        <f t="shared" si="100"/>
        <v>18.486511041009457</v>
      </c>
      <c r="J1295" s="6">
        <f t="shared" si="101"/>
        <v>42.05681261829652</v>
      </c>
      <c r="K1295" s="6">
        <f t="shared" si="98"/>
        <v>8.9504200776339</v>
      </c>
    </row>
    <row r="1296" spans="1:11" ht="12.75">
      <c r="A1296" s="2">
        <v>1978.04</v>
      </c>
      <c r="B1296" s="6">
        <v>92.71</v>
      </c>
      <c r="C1296" s="12">
        <v>4.83667</v>
      </c>
      <c r="D1296" s="12">
        <v>11.0233</v>
      </c>
      <c r="E1296" s="12">
        <v>63.9</v>
      </c>
      <c r="F1296" s="6">
        <f t="shared" si="102"/>
        <v>1978.2916666665692</v>
      </c>
      <c r="G1296" s="6">
        <v>8.15</v>
      </c>
      <c r="H1296" s="6">
        <f t="shared" si="99"/>
        <v>354.26536713615013</v>
      </c>
      <c r="I1296" s="6">
        <f t="shared" si="100"/>
        <v>18.481983316431922</v>
      </c>
      <c r="J1296" s="6">
        <f t="shared" si="101"/>
        <v>42.1224616713615</v>
      </c>
      <c r="K1296" s="6">
        <f t="shared" si="98"/>
        <v>9.262588720866852</v>
      </c>
    </row>
    <row r="1297" spans="1:11" ht="12.75">
      <c r="A1297" s="2">
        <v>1978.05</v>
      </c>
      <c r="B1297" s="6">
        <v>97.41</v>
      </c>
      <c r="C1297" s="12">
        <v>4.87333</v>
      </c>
      <c r="D1297" s="12">
        <v>11.1267</v>
      </c>
      <c r="E1297" s="12">
        <v>64.5</v>
      </c>
      <c r="F1297" s="6">
        <f t="shared" si="102"/>
        <v>1978.3749999999025</v>
      </c>
      <c r="G1297" s="6">
        <v>8.35</v>
      </c>
      <c r="H1297" s="6">
        <f t="shared" si="99"/>
        <v>368.76254511627894</v>
      </c>
      <c r="I1297" s="6">
        <f t="shared" si="100"/>
        <v>18.4488407144186</v>
      </c>
      <c r="J1297" s="6">
        <f t="shared" si="101"/>
        <v>42.12206355348837</v>
      </c>
      <c r="K1297" s="6">
        <f t="shared" si="98"/>
        <v>9.634910728598452</v>
      </c>
    </row>
    <row r="1298" spans="1:11" ht="12.75">
      <c r="A1298" s="2">
        <v>1978.06</v>
      </c>
      <c r="B1298" s="6">
        <v>97.66</v>
      </c>
      <c r="C1298" s="12">
        <v>4.91</v>
      </c>
      <c r="D1298" s="12">
        <v>11.23</v>
      </c>
      <c r="E1298" s="12">
        <v>65.2</v>
      </c>
      <c r="F1298" s="6">
        <f t="shared" si="102"/>
        <v>1978.4583333332357</v>
      </c>
      <c r="G1298" s="6">
        <v>8.46</v>
      </c>
      <c r="H1298" s="6">
        <f t="shared" si="99"/>
        <v>365.7396957055214</v>
      </c>
      <c r="I1298" s="6">
        <f t="shared" si="100"/>
        <v>18.388100613496928</v>
      </c>
      <c r="J1298" s="6">
        <f t="shared" si="101"/>
        <v>42.056694478527604</v>
      </c>
      <c r="K1298" s="6">
        <f aca="true" t="shared" si="103" ref="K1298:K1361">H1298/AVERAGE(J1178:J1297)</f>
        <v>9.549678981041744</v>
      </c>
    </row>
    <row r="1299" spans="1:11" ht="12.75">
      <c r="A1299" s="2">
        <v>1978.07</v>
      </c>
      <c r="B1299" s="6">
        <v>97.19</v>
      </c>
      <c r="C1299" s="12">
        <v>4.94667</v>
      </c>
      <c r="D1299" s="12">
        <v>11.3433</v>
      </c>
      <c r="E1299" s="12">
        <v>65.7</v>
      </c>
      <c r="F1299" s="6">
        <f t="shared" si="102"/>
        <v>1978.541666666569</v>
      </c>
      <c r="G1299" s="6">
        <v>8.64</v>
      </c>
      <c r="H1299" s="6">
        <f t="shared" si="99"/>
        <v>361.2095196347031</v>
      </c>
      <c r="I1299" s="6">
        <f t="shared" si="100"/>
        <v>18.3844458739726</v>
      </c>
      <c r="J1299" s="6">
        <f t="shared" si="101"/>
        <v>42.15771112328766</v>
      </c>
      <c r="K1299" s="6">
        <f t="shared" si="103"/>
        <v>9.425524047787363</v>
      </c>
    </row>
    <row r="1300" spans="1:11" ht="12.75">
      <c r="A1300" s="2">
        <v>1978.08</v>
      </c>
      <c r="B1300" s="6">
        <v>103.9</v>
      </c>
      <c r="C1300" s="12">
        <v>4.98333</v>
      </c>
      <c r="D1300" s="12">
        <v>11.4567</v>
      </c>
      <c r="E1300" s="12">
        <v>66</v>
      </c>
      <c r="F1300" s="6">
        <f t="shared" si="102"/>
        <v>1978.6249999999022</v>
      </c>
      <c r="G1300" s="6">
        <v>8.41</v>
      </c>
      <c r="H1300" s="6">
        <f t="shared" si="99"/>
        <v>384.3922181818181</v>
      </c>
      <c r="I1300" s="6">
        <f t="shared" si="100"/>
        <v>18.436508879999995</v>
      </c>
      <c r="J1300" s="6">
        <f t="shared" si="101"/>
        <v>42.38562392727272</v>
      </c>
      <c r="K1300" s="6">
        <f t="shared" si="103"/>
        <v>10.023970854003755</v>
      </c>
    </row>
    <row r="1301" spans="1:11" ht="12.75">
      <c r="A1301" s="2">
        <v>1978.09</v>
      </c>
      <c r="B1301" s="6">
        <v>103.9</v>
      </c>
      <c r="C1301" s="12">
        <v>5.02</v>
      </c>
      <c r="D1301" s="12">
        <v>11.57</v>
      </c>
      <c r="E1301" s="12">
        <v>66.5</v>
      </c>
      <c r="F1301" s="6">
        <f t="shared" si="102"/>
        <v>1978.7083333332355</v>
      </c>
      <c r="G1301" s="6">
        <v>8.42</v>
      </c>
      <c r="H1301" s="6">
        <f t="shared" si="99"/>
        <v>381.50205112781947</v>
      </c>
      <c r="I1301" s="6">
        <f t="shared" si="100"/>
        <v>18.432534135338344</v>
      </c>
      <c r="J1301" s="6">
        <f t="shared" si="101"/>
        <v>42.48295218045112</v>
      </c>
      <c r="K1301" s="6">
        <f t="shared" si="103"/>
        <v>9.94188747300441</v>
      </c>
    </row>
    <row r="1302" spans="1:11" ht="12.75">
      <c r="A1302" s="2">
        <v>1978.1</v>
      </c>
      <c r="B1302" s="6">
        <v>100.6</v>
      </c>
      <c r="C1302" s="12">
        <v>5.03667</v>
      </c>
      <c r="D1302" s="12">
        <v>11.8233</v>
      </c>
      <c r="E1302" s="12">
        <v>67.1</v>
      </c>
      <c r="F1302" s="6">
        <f t="shared" si="102"/>
        <v>1978.7916666665687</v>
      </c>
      <c r="G1302" s="6">
        <v>8.64</v>
      </c>
      <c r="H1302" s="6">
        <f t="shared" si="99"/>
        <v>366.0820506706408</v>
      </c>
      <c r="I1302" s="6">
        <f t="shared" si="100"/>
        <v>18.32837457406855</v>
      </c>
      <c r="J1302" s="6">
        <f t="shared" si="101"/>
        <v>43.0248301162444</v>
      </c>
      <c r="K1302" s="6">
        <f t="shared" si="103"/>
        <v>9.533608358208834</v>
      </c>
    </row>
    <row r="1303" spans="1:11" ht="12.75">
      <c r="A1303" s="2">
        <v>1978.11</v>
      </c>
      <c r="B1303" s="6">
        <v>94.71</v>
      </c>
      <c r="C1303" s="12">
        <v>5.05333</v>
      </c>
      <c r="D1303" s="12">
        <v>12.0767</v>
      </c>
      <c r="E1303" s="12">
        <v>67.4</v>
      </c>
      <c r="F1303" s="6">
        <f t="shared" si="102"/>
        <v>1978.874999999902</v>
      </c>
      <c r="G1303" s="6">
        <v>8.81</v>
      </c>
      <c r="H1303" s="6">
        <f t="shared" si="99"/>
        <v>343.11437626112746</v>
      </c>
      <c r="I1303" s="6">
        <f t="shared" si="100"/>
        <v>18.307149941839757</v>
      </c>
      <c r="J1303" s="6">
        <f t="shared" si="101"/>
        <v>43.75133975074183</v>
      </c>
      <c r="K1303" s="6">
        <f t="shared" si="103"/>
        <v>8.928418902293153</v>
      </c>
    </row>
    <row r="1304" spans="1:11" ht="12.75">
      <c r="A1304" s="2">
        <v>1978.12</v>
      </c>
      <c r="B1304" s="6">
        <v>96.11</v>
      </c>
      <c r="C1304" s="12">
        <v>5.07</v>
      </c>
      <c r="D1304" s="12">
        <v>12.33</v>
      </c>
      <c r="E1304" s="12">
        <v>67.7</v>
      </c>
      <c r="F1304" s="6">
        <f t="shared" si="102"/>
        <v>1978.9583333332353</v>
      </c>
      <c r="G1304" s="6">
        <v>9.01</v>
      </c>
      <c r="H1304" s="6">
        <f t="shared" si="99"/>
        <v>346.64335834564247</v>
      </c>
      <c r="I1304" s="6">
        <f t="shared" si="100"/>
        <v>18.28614948301329</v>
      </c>
      <c r="J1304" s="6">
        <f t="shared" si="101"/>
        <v>44.471049926144744</v>
      </c>
      <c r="K1304" s="6">
        <f t="shared" si="103"/>
        <v>9.011941819133833</v>
      </c>
    </row>
    <row r="1305" spans="1:11" ht="12.75">
      <c r="A1305" s="2">
        <v>1979.01</v>
      </c>
      <c r="B1305" s="6">
        <v>99.71</v>
      </c>
      <c r="C1305" s="12">
        <v>5.11333</v>
      </c>
      <c r="D1305" s="12">
        <v>12.6533</v>
      </c>
      <c r="E1305" s="12">
        <v>68.3</v>
      </c>
      <c r="F1305" s="6">
        <f t="shared" si="102"/>
        <v>1979.0416666665685</v>
      </c>
      <c r="G1305" s="6">
        <v>9.1</v>
      </c>
      <c r="H1305" s="6">
        <f t="shared" si="99"/>
        <v>356.46835959004386</v>
      </c>
      <c r="I1305" s="6">
        <f t="shared" si="100"/>
        <v>18.280416780087847</v>
      </c>
      <c r="J1305" s="6">
        <f t="shared" si="101"/>
        <v>45.23619591215226</v>
      </c>
      <c r="K1305" s="6">
        <f t="shared" si="103"/>
        <v>9.257636919139975</v>
      </c>
    </row>
    <row r="1306" spans="1:11" ht="12.75">
      <c r="A1306" s="2">
        <v>1979.02</v>
      </c>
      <c r="B1306" s="6">
        <v>98.23</v>
      </c>
      <c r="C1306" s="12">
        <v>5.15667</v>
      </c>
      <c r="D1306" s="12">
        <v>12.9767</v>
      </c>
      <c r="E1306" s="12">
        <v>69.1</v>
      </c>
      <c r="F1306" s="6">
        <f t="shared" si="102"/>
        <v>1979.1249999999018</v>
      </c>
      <c r="G1306" s="6">
        <v>9.1</v>
      </c>
      <c r="H1306" s="6">
        <f t="shared" si="99"/>
        <v>347.1115554269175</v>
      </c>
      <c r="I1306" s="6">
        <f t="shared" si="100"/>
        <v>18.221925527062226</v>
      </c>
      <c r="J1306" s="6">
        <f t="shared" si="101"/>
        <v>45.855263374819096</v>
      </c>
      <c r="K1306" s="6">
        <f t="shared" si="103"/>
        <v>9.003740371045636</v>
      </c>
    </row>
    <row r="1307" spans="1:11" ht="12.75">
      <c r="A1307" s="2">
        <v>1979.03</v>
      </c>
      <c r="B1307" s="6">
        <v>100.1</v>
      </c>
      <c r="C1307" s="12">
        <v>5.2</v>
      </c>
      <c r="D1307" s="12">
        <v>13.3</v>
      </c>
      <c r="E1307" s="12">
        <v>69.8</v>
      </c>
      <c r="F1307" s="6">
        <f t="shared" si="102"/>
        <v>1979.208333333235</v>
      </c>
      <c r="G1307" s="6">
        <v>9.12</v>
      </c>
      <c r="H1307" s="6">
        <f t="shared" si="99"/>
        <v>350.17217191977073</v>
      </c>
      <c r="I1307" s="6">
        <f t="shared" si="100"/>
        <v>18.190762177650427</v>
      </c>
      <c r="J1307" s="6">
        <f t="shared" si="101"/>
        <v>46.52637249283667</v>
      </c>
      <c r="K1307" s="6">
        <f t="shared" si="103"/>
        <v>9.070785029660765</v>
      </c>
    </row>
    <row r="1308" spans="1:11" ht="12.75">
      <c r="A1308" s="2">
        <v>1979.04</v>
      </c>
      <c r="B1308" s="6">
        <v>102.1</v>
      </c>
      <c r="C1308" s="12">
        <v>5.24667</v>
      </c>
      <c r="D1308" s="12">
        <v>13.5267</v>
      </c>
      <c r="E1308" s="12">
        <v>70.6</v>
      </c>
      <c r="F1308" s="6">
        <f t="shared" si="102"/>
        <v>1979.2916666665683</v>
      </c>
      <c r="G1308" s="6">
        <v>9.18</v>
      </c>
      <c r="H1308" s="6">
        <f t="shared" si="99"/>
        <v>353.12138243626055</v>
      </c>
      <c r="I1308" s="6">
        <f t="shared" si="100"/>
        <v>18.14604665609065</v>
      </c>
      <c r="J1308" s="6">
        <f t="shared" si="101"/>
        <v>46.78322236827195</v>
      </c>
      <c r="K1308" s="6">
        <f t="shared" si="103"/>
        <v>9.133063566217414</v>
      </c>
    </row>
    <row r="1309" spans="1:11" ht="12.75">
      <c r="A1309" s="2">
        <v>1979.05</v>
      </c>
      <c r="B1309" s="6">
        <v>99.73</v>
      </c>
      <c r="C1309" s="12">
        <v>5.29333</v>
      </c>
      <c r="D1309" s="12">
        <v>13.7533</v>
      </c>
      <c r="E1309" s="12">
        <v>71.5</v>
      </c>
      <c r="F1309" s="6">
        <f t="shared" si="102"/>
        <v>1979.3749999999015</v>
      </c>
      <c r="G1309" s="6">
        <v>9.25</v>
      </c>
      <c r="H1309" s="6">
        <f t="shared" si="99"/>
        <v>340.58283188811185</v>
      </c>
      <c r="I1309" s="6">
        <f t="shared" si="100"/>
        <v>18.076981064055943</v>
      </c>
      <c r="J1309" s="6">
        <f t="shared" si="101"/>
        <v>46.96819273846153</v>
      </c>
      <c r="K1309" s="6">
        <f t="shared" si="103"/>
        <v>8.794383289814958</v>
      </c>
    </row>
    <row r="1310" spans="1:11" ht="12.75">
      <c r="A1310" s="2">
        <v>1979.06</v>
      </c>
      <c r="B1310" s="6">
        <v>101.7</v>
      </c>
      <c r="C1310" s="12">
        <v>5.34</v>
      </c>
      <c r="D1310" s="12">
        <v>13.98</v>
      </c>
      <c r="E1310" s="12">
        <v>72.3</v>
      </c>
      <c r="F1310" s="6">
        <f t="shared" si="102"/>
        <v>1979.4583333332348</v>
      </c>
      <c r="G1310" s="6">
        <v>8.91</v>
      </c>
      <c r="H1310" s="6">
        <f t="shared" si="99"/>
        <v>343.4674854771784</v>
      </c>
      <c r="I1310" s="6">
        <f t="shared" si="100"/>
        <v>18.034575933609958</v>
      </c>
      <c r="J1310" s="6">
        <f t="shared" si="101"/>
        <v>47.214114522821575</v>
      </c>
      <c r="K1310" s="6">
        <f t="shared" si="103"/>
        <v>8.853937764693951</v>
      </c>
    </row>
    <row r="1311" spans="1:11" ht="12.75">
      <c r="A1311" s="2">
        <v>1979.07</v>
      </c>
      <c r="B1311" s="6">
        <v>102.7</v>
      </c>
      <c r="C1311" s="12">
        <v>5.39667</v>
      </c>
      <c r="D1311" s="12">
        <v>14.1967</v>
      </c>
      <c r="E1311" s="12">
        <v>73.1</v>
      </c>
      <c r="F1311" s="6">
        <f t="shared" si="102"/>
        <v>1979.541666666568</v>
      </c>
      <c r="G1311" s="6">
        <v>8.95</v>
      </c>
      <c r="H1311" s="6">
        <f t="shared" si="99"/>
        <v>343.0489083447332</v>
      </c>
      <c r="I1311" s="6">
        <f t="shared" si="100"/>
        <v>18.02650196880985</v>
      </c>
      <c r="J1311" s="6">
        <f t="shared" si="101"/>
        <v>47.42125060465116</v>
      </c>
      <c r="K1311" s="6">
        <f t="shared" si="103"/>
        <v>8.827498045542365</v>
      </c>
    </row>
    <row r="1312" spans="1:11" ht="12.75">
      <c r="A1312" s="2">
        <v>1979.08</v>
      </c>
      <c r="B1312" s="6">
        <v>107.4</v>
      </c>
      <c r="C1312" s="12">
        <v>5.45333</v>
      </c>
      <c r="D1312" s="12">
        <v>14.4133</v>
      </c>
      <c r="E1312" s="12">
        <v>73.8</v>
      </c>
      <c r="F1312" s="6">
        <f t="shared" si="102"/>
        <v>1979.6249999999013</v>
      </c>
      <c r="G1312" s="6">
        <v>9.03</v>
      </c>
      <c r="H1312" s="6">
        <f t="shared" si="99"/>
        <v>355.3455609756097</v>
      </c>
      <c r="I1312" s="6">
        <f t="shared" si="100"/>
        <v>18.04298517723577</v>
      </c>
      <c r="J1312" s="6">
        <f t="shared" si="101"/>
        <v>47.68810217886178</v>
      </c>
      <c r="K1312" s="6">
        <f t="shared" si="103"/>
        <v>9.12716579721503</v>
      </c>
    </row>
    <row r="1313" spans="1:11" ht="12.75">
      <c r="A1313" s="2">
        <v>1979.09</v>
      </c>
      <c r="B1313" s="6">
        <v>108.6</v>
      </c>
      <c r="C1313" s="12">
        <v>5.51</v>
      </c>
      <c r="D1313" s="12">
        <v>14.63</v>
      </c>
      <c r="E1313" s="12">
        <v>74.6</v>
      </c>
      <c r="F1313" s="6">
        <f t="shared" si="102"/>
        <v>1979.7083333332346</v>
      </c>
      <c r="G1313" s="6">
        <v>9.33</v>
      </c>
      <c r="H1313" s="6">
        <f t="shared" si="99"/>
        <v>355.4626487935656</v>
      </c>
      <c r="I1313" s="6">
        <f t="shared" si="100"/>
        <v>18.034983378016083</v>
      </c>
      <c r="J1313" s="6">
        <f t="shared" si="101"/>
        <v>47.88599034852547</v>
      </c>
      <c r="K1313" s="6">
        <f t="shared" si="103"/>
        <v>9.112758990740952</v>
      </c>
    </row>
    <row r="1314" spans="1:11" ht="12.75">
      <c r="A1314" s="2">
        <v>1979.1</v>
      </c>
      <c r="B1314" s="6">
        <v>104.5</v>
      </c>
      <c r="C1314" s="12">
        <v>5.55667</v>
      </c>
      <c r="D1314" s="12">
        <v>14.7067</v>
      </c>
      <c r="E1314" s="12">
        <v>75.2</v>
      </c>
      <c r="F1314" s="6">
        <f t="shared" si="102"/>
        <v>1979.7916666665678</v>
      </c>
      <c r="G1314" s="6">
        <v>10.3</v>
      </c>
      <c r="H1314" s="6">
        <f t="shared" si="99"/>
        <v>339.31372340425526</v>
      </c>
      <c r="I1314" s="6">
        <f t="shared" si="100"/>
        <v>18.042625717021277</v>
      </c>
      <c r="J1314" s="6">
        <f t="shared" si="101"/>
        <v>47.75296780851063</v>
      </c>
      <c r="K1314" s="6">
        <f t="shared" si="103"/>
        <v>8.681843306899308</v>
      </c>
    </row>
    <row r="1315" spans="1:11" ht="12.75">
      <c r="A1315" s="2">
        <v>1979.11</v>
      </c>
      <c r="B1315" s="6">
        <v>103.7</v>
      </c>
      <c r="C1315" s="12">
        <v>5.60333</v>
      </c>
      <c r="D1315" s="12">
        <v>14.7833</v>
      </c>
      <c r="E1315" s="12">
        <v>75.9</v>
      </c>
      <c r="F1315" s="6">
        <f t="shared" si="102"/>
        <v>1979.874999999901</v>
      </c>
      <c r="G1315" s="6">
        <v>10.65</v>
      </c>
      <c r="H1315" s="6">
        <f t="shared" si="99"/>
        <v>333.6106877470355</v>
      </c>
      <c r="I1315" s="6">
        <f t="shared" si="100"/>
        <v>18.02633341343873</v>
      </c>
      <c r="J1315" s="6">
        <f t="shared" si="101"/>
        <v>47.55898630830038</v>
      </c>
      <c r="K1315" s="6">
        <f t="shared" si="103"/>
        <v>8.518784302983555</v>
      </c>
    </row>
    <row r="1316" spans="1:11" ht="12.75">
      <c r="A1316" s="2">
        <v>1979.12</v>
      </c>
      <c r="B1316" s="6">
        <v>107.8</v>
      </c>
      <c r="C1316" s="12">
        <v>5.65</v>
      </c>
      <c r="D1316" s="12">
        <v>14.86</v>
      </c>
      <c r="E1316" s="12">
        <v>76.7</v>
      </c>
      <c r="F1316" s="6">
        <f t="shared" si="102"/>
        <v>1979.9583333332343</v>
      </c>
      <c r="G1316" s="6">
        <v>10.39</v>
      </c>
      <c r="H1316" s="6">
        <f t="shared" si="99"/>
        <v>343.183478487614</v>
      </c>
      <c r="I1316" s="6">
        <f t="shared" si="100"/>
        <v>17.98688917861799</v>
      </c>
      <c r="J1316" s="6">
        <f t="shared" si="101"/>
        <v>47.30711029986961</v>
      </c>
      <c r="K1316" s="6">
        <f t="shared" si="103"/>
        <v>8.74520440466929</v>
      </c>
    </row>
    <row r="1317" spans="1:11" ht="12.75">
      <c r="A1317" s="2">
        <v>1980.01</v>
      </c>
      <c r="B1317" s="6">
        <v>110.9</v>
      </c>
      <c r="C1317" s="12">
        <v>5.7</v>
      </c>
      <c r="D1317" s="12">
        <v>15.0033</v>
      </c>
      <c r="E1317" s="12">
        <v>77.8</v>
      </c>
      <c r="F1317" s="6">
        <f t="shared" si="102"/>
        <v>1980.0416666665676</v>
      </c>
      <c r="G1317" s="6">
        <v>10.8</v>
      </c>
      <c r="H1317" s="6">
        <f t="shared" si="99"/>
        <v>348.06064781491</v>
      </c>
      <c r="I1317" s="6">
        <f t="shared" si="100"/>
        <v>17.88950128534704</v>
      </c>
      <c r="J1317" s="6">
        <f t="shared" si="101"/>
        <v>47.087992041131095</v>
      </c>
      <c r="K1317" s="6">
        <f t="shared" si="103"/>
        <v>8.850934180729107</v>
      </c>
    </row>
    <row r="1318" spans="1:11" ht="12.75">
      <c r="A1318" s="2">
        <v>1980.02</v>
      </c>
      <c r="B1318" s="6">
        <v>115.3</v>
      </c>
      <c r="C1318" s="12">
        <v>5.75</v>
      </c>
      <c r="D1318" s="12">
        <v>15.1467</v>
      </c>
      <c r="E1318" s="12">
        <v>78.9</v>
      </c>
      <c r="F1318" s="6">
        <f t="shared" si="102"/>
        <v>1980.1249999999009</v>
      </c>
      <c r="G1318" s="6">
        <v>12.41</v>
      </c>
      <c r="H1318" s="6">
        <f t="shared" si="99"/>
        <v>356.8250038022813</v>
      </c>
      <c r="I1318" s="6">
        <f t="shared" si="100"/>
        <v>17.794828897338398</v>
      </c>
      <c r="J1318" s="6">
        <f t="shared" si="101"/>
        <v>46.875293019011394</v>
      </c>
      <c r="K1318" s="6">
        <f t="shared" si="103"/>
        <v>9.054476092192516</v>
      </c>
    </row>
    <row r="1319" spans="1:11" ht="12.75">
      <c r="A1319" s="2">
        <v>1980.03</v>
      </c>
      <c r="B1319" s="6">
        <v>104.7</v>
      </c>
      <c r="C1319" s="12">
        <v>5.8</v>
      </c>
      <c r="D1319" s="12">
        <v>15.29</v>
      </c>
      <c r="E1319" s="12">
        <v>80.1</v>
      </c>
      <c r="F1319" s="6">
        <f t="shared" si="102"/>
        <v>1980.2083333332341</v>
      </c>
      <c r="G1319" s="6">
        <v>12.75</v>
      </c>
      <c r="H1319" s="6">
        <f t="shared" si="99"/>
        <v>319.1663820224719</v>
      </c>
      <c r="I1319" s="6">
        <f t="shared" si="100"/>
        <v>17.680659176029963</v>
      </c>
      <c r="J1319" s="6">
        <f t="shared" si="101"/>
        <v>46.609875655430706</v>
      </c>
      <c r="K1319" s="6">
        <f t="shared" si="103"/>
        <v>8.081150900785497</v>
      </c>
    </row>
    <row r="1320" spans="1:11" ht="12.75">
      <c r="A1320" s="2">
        <v>1980.04</v>
      </c>
      <c r="B1320" s="6">
        <v>103</v>
      </c>
      <c r="C1320" s="12">
        <v>5.84667</v>
      </c>
      <c r="D1320" s="12">
        <v>15.1733</v>
      </c>
      <c r="E1320" s="12">
        <v>81</v>
      </c>
      <c r="F1320" s="6">
        <f t="shared" si="102"/>
        <v>1980.2916666665674</v>
      </c>
      <c r="G1320" s="6">
        <v>11.47</v>
      </c>
      <c r="H1320" s="6">
        <f t="shared" si="99"/>
        <v>310.49540740740736</v>
      </c>
      <c r="I1320" s="6">
        <f t="shared" si="100"/>
        <v>17.62489498666666</v>
      </c>
      <c r="J1320" s="6">
        <f t="shared" si="101"/>
        <v>45.740193837037026</v>
      </c>
      <c r="K1320" s="6">
        <f t="shared" si="103"/>
        <v>7.844024504719217</v>
      </c>
    </row>
    <row r="1321" spans="1:11" ht="12.75">
      <c r="A1321" s="2">
        <v>1980.05</v>
      </c>
      <c r="B1321" s="6">
        <v>107.7</v>
      </c>
      <c r="C1321" s="12">
        <v>5.89333</v>
      </c>
      <c r="D1321" s="12">
        <v>15.0567</v>
      </c>
      <c r="E1321" s="12">
        <v>81.8</v>
      </c>
      <c r="F1321" s="6">
        <f t="shared" si="102"/>
        <v>1980.3749999999006</v>
      </c>
      <c r="G1321" s="6">
        <v>10.18</v>
      </c>
      <c r="H1321" s="6">
        <f t="shared" si="99"/>
        <v>321.48844987775055</v>
      </c>
      <c r="I1321" s="6">
        <f t="shared" si="100"/>
        <v>17.591806186797065</v>
      </c>
      <c r="J1321" s="6">
        <f t="shared" si="101"/>
        <v>44.944801701711484</v>
      </c>
      <c r="K1321" s="6">
        <f t="shared" si="103"/>
        <v>8.104225807176492</v>
      </c>
    </row>
    <row r="1322" spans="1:11" ht="12.75">
      <c r="A1322" s="2">
        <v>1980.06</v>
      </c>
      <c r="B1322" s="6">
        <v>114.6</v>
      </c>
      <c r="C1322" s="12">
        <v>5.94</v>
      </c>
      <c r="D1322" s="12">
        <v>14.94</v>
      </c>
      <c r="E1322" s="12">
        <v>82.7</v>
      </c>
      <c r="F1322" s="6">
        <f t="shared" si="102"/>
        <v>1980.458333333234</v>
      </c>
      <c r="G1322" s="6">
        <v>9.78</v>
      </c>
      <c r="H1322" s="6">
        <f t="shared" si="99"/>
        <v>338.36238935912934</v>
      </c>
      <c r="I1322" s="6">
        <f t="shared" si="100"/>
        <v>17.538155259975813</v>
      </c>
      <c r="J1322" s="6">
        <f t="shared" si="101"/>
        <v>44.11111777509068</v>
      </c>
      <c r="K1322" s="6">
        <f t="shared" si="103"/>
        <v>8.51207796230674</v>
      </c>
    </row>
    <row r="1323" spans="1:11" ht="12.75">
      <c r="A1323" s="2">
        <v>1980.07</v>
      </c>
      <c r="B1323" s="6">
        <v>119.8</v>
      </c>
      <c r="C1323" s="12">
        <v>5.98333</v>
      </c>
      <c r="D1323" s="12">
        <v>14.84</v>
      </c>
      <c r="E1323" s="12">
        <v>82.7</v>
      </c>
      <c r="F1323" s="6">
        <f t="shared" si="102"/>
        <v>1980.5416666665672</v>
      </c>
      <c r="G1323" s="6">
        <v>10.25</v>
      </c>
      <c r="H1323" s="6">
        <f t="shared" si="99"/>
        <v>353.71565659008456</v>
      </c>
      <c r="I1323" s="6">
        <f t="shared" si="100"/>
        <v>17.666089311729138</v>
      </c>
      <c r="J1323" s="6">
        <f t="shared" si="101"/>
        <v>43.81586263603385</v>
      </c>
      <c r="K1323" s="6">
        <f t="shared" si="103"/>
        <v>8.880865527295839</v>
      </c>
    </row>
    <row r="1324" spans="1:11" ht="12.75">
      <c r="A1324" s="2">
        <v>1980.08</v>
      </c>
      <c r="B1324" s="6">
        <v>123.5</v>
      </c>
      <c r="C1324" s="12">
        <v>6.02667</v>
      </c>
      <c r="D1324" s="12">
        <v>14.74</v>
      </c>
      <c r="E1324" s="12">
        <v>83.3</v>
      </c>
      <c r="F1324" s="6">
        <f t="shared" si="102"/>
        <v>1980.6249999999004</v>
      </c>
      <c r="G1324" s="6">
        <v>11.1</v>
      </c>
      <c r="H1324" s="6">
        <f t="shared" si="99"/>
        <v>362.0136374549819</v>
      </c>
      <c r="I1324" s="6">
        <f t="shared" si="100"/>
        <v>17.665884440816324</v>
      </c>
      <c r="J1324" s="6">
        <f t="shared" si="101"/>
        <v>43.20713373349339</v>
      </c>
      <c r="K1324" s="6">
        <f t="shared" si="103"/>
        <v>9.071005981618377</v>
      </c>
    </row>
    <row r="1325" spans="1:11" ht="12.75">
      <c r="A1325" s="2">
        <v>1980.09</v>
      </c>
      <c r="B1325" s="6">
        <v>126.5</v>
      </c>
      <c r="C1325" s="12">
        <v>6.07</v>
      </c>
      <c r="D1325" s="12">
        <v>14.64</v>
      </c>
      <c r="E1325" s="12">
        <v>84</v>
      </c>
      <c r="F1325" s="6">
        <f t="shared" si="102"/>
        <v>1980.7083333332337</v>
      </c>
      <c r="G1325" s="6">
        <v>11.51</v>
      </c>
      <c r="H1325" s="6">
        <f t="shared" si="99"/>
        <v>367.7174285714285</v>
      </c>
      <c r="I1325" s="6">
        <f t="shared" si="100"/>
        <v>17.644622857142856</v>
      </c>
      <c r="J1325" s="6">
        <f t="shared" si="101"/>
        <v>42.55638857142857</v>
      </c>
      <c r="K1325" s="6">
        <f t="shared" si="103"/>
        <v>9.196040131743237</v>
      </c>
    </row>
    <row r="1326" spans="1:11" ht="12.75">
      <c r="A1326" s="2">
        <v>1980.1</v>
      </c>
      <c r="B1326" s="6">
        <v>130.2</v>
      </c>
      <c r="C1326" s="12">
        <v>6.1</v>
      </c>
      <c r="D1326" s="12">
        <v>14.7</v>
      </c>
      <c r="E1326" s="12">
        <v>84.8</v>
      </c>
      <c r="F1326" s="6">
        <f t="shared" si="102"/>
        <v>1980.791666666567</v>
      </c>
      <c r="G1326" s="6">
        <v>11.75</v>
      </c>
      <c r="H1326" s="6">
        <f t="shared" si="99"/>
        <v>374.9023018867924</v>
      </c>
      <c r="I1326" s="6">
        <f t="shared" si="100"/>
        <v>17.564547169811316</v>
      </c>
      <c r="J1326" s="6">
        <f t="shared" si="101"/>
        <v>42.32767924528301</v>
      </c>
      <c r="K1326" s="6">
        <f t="shared" si="103"/>
        <v>9.357841046757109</v>
      </c>
    </row>
    <row r="1327" spans="1:11" ht="12.75">
      <c r="A1327" s="2">
        <v>1980.11</v>
      </c>
      <c r="B1327" s="6">
        <v>135.7</v>
      </c>
      <c r="C1327" s="12">
        <v>6.13</v>
      </c>
      <c r="D1327" s="12">
        <v>14.76</v>
      </c>
      <c r="E1327" s="12">
        <v>85.5</v>
      </c>
      <c r="F1327" s="6">
        <f t="shared" si="102"/>
        <v>1980.8749999999002</v>
      </c>
      <c r="G1327" s="6">
        <v>12.68</v>
      </c>
      <c r="H1327" s="6">
        <f t="shared" si="99"/>
        <v>387.5401543859648</v>
      </c>
      <c r="I1327" s="6">
        <f t="shared" si="100"/>
        <v>17.506419649122805</v>
      </c>
      <c r="J1327" s="6">
        <f t="shared" si="101"/>
        <v>42.152488421052624</v>
      </c>
      <c r="K1327" s="6">
        <f t="shared" si="103"/>
        <v>9.654043663233386</v>
      </c>
    </row>
    <row r="1328" spans="1:11" ht="12.75">
      <c r="A1328" s="2">
        <v>1980.12</v>
      </c>
      <c r="B1328" s="6">
        <v>133.5</v>
      </c>
      <c r="C1328" s="12">
        <v>6.16</v>
      </c>
      <c r="D1328" s="12">
        <v>14.82</v>
      </c>
      <c r="E1328" s="12">
        <v>86.3</v>
      </c>
      <c r="F1328" s="6">
        <f t="shared" si="102"/>
        <v>1980.9583333332334</v>
      </c>
      <c r="G1328" s="6">
        <v>12.84</v>
      </c>
      <c r="H1328" s="6">
        <f t="shared" si="99"/>
        <v>377.723012746234</v>
      </c>
      <c r="I1328" s="6">
        <f t="shared" si="100"/>
        <v>17.429016917728852</v>
      </c>
      <c r="J1328" s="6">
        <f t="shared" si="101"/>
        <v>41.931498493626876</v>
      </c>
      <c r="K1328" s="6">
        <f t="shared" si="103"/>
        <v>9.389902084921738</v>
      </c>
    </row>
    <row r="1329" spans="1:11" ht="12.75">
      <c r="A1329" s="2">
        <v>1981.01</v>
      </c>
      <c r="B1329" s="6">
        <v>133</v>
      </c>
      <c r="C1329" s="12">
        <v>6.2</v>
      </c>
      <c r="D1329" s="12">
        <v>14.74</v>
      </c>
      <c r="E1329" s="12">
        <v>87</v>
      </c>
      <c r="F1329" s="6">
        <f t="shared" si="102"/>
        <v>1981.0416666665667</v>
      </c>
      <c r="G1329" s="6">
        <v>12.57</v>
      </c>
      <c r="H1329" s="6">
        <f t="shared" si="99"/>
        <v>373.28055172413787</v>
      </c>
      <c r="I1329" s="6">
        <f t="shared" si="100"/>
        <v>17.401048275862067</v>
      </c>
      <c r="J1329" s="6">
        <f t="shared" si="101"/>
        <v>41.36958896551723</v>
      </c>
      <c r="K1329" s="6">
        <f t="shared" si="103"/>
        <v>9.259404530877948</v>
      </c>
    </row>
    <row r="1330" spans="1:11" ht="12.75">
      <c r="A1330" s="2">
        <v>1981.02</v>
      </c>
      <c r="B1330" s="6">
        <v>128.4</v>
      </c>
      <c r="C1330" s="12">
        <v>6.24</v>
      </c>
      <c r="D1330" s="12">
        <v>14.66</v>
      </c>
      <c r="E1330" s="12">
        <v>87.9</v>
      </c>
      <c r="F1330" s="6">
        <f t="shared" si="102"/>
        <v>1981.1249999999</v>
      </c>
      <c r="G1330" s="6">
        <v>13.19</v>
      </c>
      <c r="H1330" s="6">
        <f t="shared" si="99"/>
        <v>356.68030034129686</v>
      </c>
      <c r="I1330" s="6">
        <f t="shared" si="100"/>
        <v>17.333995904436858</v>
      </c>
      <c r="J1330" s="6">
        <f t="shared" si="101"/>
        <v>40.72377883959044</v>
      </c>
      <c r="K1330" s="6">
        <f t="shared" si="103"/>
        <v>8.829899353831301</v>
      </c>
    </row>
    <row r="1331" spans="1:11" ht="12.75">
      <c r="A1331" s="2">
        <v>1981.03</v>
      </c>
      <c r="B1331" s="6">
        <v>133.2</v>
      </c>
      <c r="C1331" s="12">
        <v>6.28</v>
      </c>
      <c r="D1331" s="12">
        <v>14.58</v>
      </c>
      <c r="E1331" s="12">
        <v>88.5</v>
      </c>
      <c r="F1331" s="6">
        <f t="shared" si="102"/>
        <v>1981.2083333332332</v>
      </c>
      <c r="G1331" s="6">
        <v>13.12</v>
      </c>
      <c r="H1331" s="6">
        <f t="shared" si="99"/>
        <v>367.5055728813559</v>
      </c>
      <c r="I1331" s="6">
        <f t="shared" si="100"/>
        <v>17.326839322033894</v>
      </c>
      <c r="J1331" s="6">
        <f t="shared" si="101"/>
        <v>40.2269613559322</v>
      </c>
      <c r="K1331" s="6">
        <f t="shared" si="103"/>
        <v>9.08109688385462</v>
      </c>
    </row>
    <row r="1332" spans="1:11" ht="12.75">
      <c r="A1332" s="2">
        <v>1981.04</v>
      </c>
      <c r="B1332" s="6">
        <v>134.4</v>
      </c>
      <c r="C1332" s="12">
        <v>6.31667</v>
      </c>
      <c r="D1332" s="12">
        <v>14.7233</v>
      </c>
      <c r="E1332" s="12">
        <v>89.1</v>
      </c>
      <c r="F1332" s="6">
        <f t="shared" si="102"/>
        <v>1981.2916666665665</v>
      </c>
      <c r="G1332" s="6">
        <v>13.68</v>
      </c>
      <c r="H1332" s="6">
        <f t="shared" si="99"/>
        <v>368.3193535353535</v>
      </c>
      <c r="I1332" s="6">
        <f t="shared" si="100"/>
        <v>17.310653354882152</v>
      </c>
      <c r="J1332" s="6">
        <f t="shared" si="101"/>
        <v>40.34878227609427</v>
      </c>
      <c r="K1332" s="6">
        <f t="shared" si="103"/>
        <v>9.08556123078874</v>
      </c>
    </row>
    <row r="1333" spans="1:11" ht="12.75">
      <c r="A1333" s="2">
        <v>1981.05</v>
      </c>
      <c r="B1333" s="6">
        <v>131.7</v>
      </c>
      <c r="C1333" s="12">
        <v>6.35333</v>
      </c>
      <c r="D1333" s="12">
        <v>14.8667</v>
      </c>
      <c r="E1333" s="12">
        <v>89.8</v>
      </c>
      <c r="F1333" s="6">
        <f t="shared" si="102"/>
        <v>1981.3749999998997</v>
      </c>
      <c r="G1333" s="6">
        <v>14.1</v>
      </c>
      <c r="H1333" s="6">
        <f t="shared" si="99"/>
        <v>358.10667260579055</v>
      </c>
      <c r="I1333" s="6">
        <f t="shared" si="100"/>
        <v>17.27539761781737</v>
      </c>
      <c r="J1333" s="6">
        <f t="shared" si="101"/>
        <v>40.424179723830726</v>
      </c>
      <c r="K1333" s="6">
        <f t="shared" si="103"/>
        <v>8.818483466548061</v>
      </c>
    </row>
    <row r="1334" spans="1:11" ht="12.75">
      <c r="A1334" s="2">
        <v>1981.06</v>
      </c>
      <c r="B1334" s="6">
        <v>132.3</v>
      </c>
      <c r="C1334" s="12">
        <v>6.39</v>
      </c>
      <c r="D1334" s="12">
        <v>15.01</v>
      </c>
      <c r="E1334" s="12">
        <v>90.6</v>
      </c>
      <c r="F1334" s="6">
        <f t="shared" si="102"/>
        <v>1981.458333333233</v>
      </c>
      <c r="G1334" s="6">
        <v>13.47</v>
      </c>
      <c r="H1334" s="6">
        <f t="shared" si="99"/>
        <v>356.56164238410594</v>
      </c>
      <c r="I1334" s="6">
        <f t="shared" si="100"/>
        <v>17.22168476821192</v>
      </c>
      <c r="J1334" s="6">
        <f t="shared" si="101"/>
        <v>40.45344105960264</v>
      </c>
      <c r="K1334" s="6">
        <f t="shared" si="103"/>
        <v>8.765340744304922</v>
      </c>
    </row>
    <row r="1335" spans="1:11" ht="12.75">
      <c r="A1335" s="2">
        <v>1981.07</v>
      </c>
      <c r="B1335" s="6">
        <v>129.1</v>
      </c>
      <c r="C1335" s="12">
        <v>6.43333</v>
      </c>
      <c r="D1335" s="12">
        <v>15.0967</v>
      </c>
      <c r="E1335" s="12">
        <v>91.6</v>
      </c>
      <c r="F1335" s="6">
        <f t="shared" si="102"/>
        <v>1981.5416666665662</v>
      </c>
      <c r="G1335" s="6">
        <v>14.28</v>
      </c>
      <c r="H1335" s="6">
        <f t="shared" si="99"/>
        <v>344.13888209606984</v>
      </c>
      <c r="I1335" s="6">
        <f t="shared" si="100"/>
        <v>17.14917888733624</v>
      </c>
      <c r="J1335" s="6">
        <f t="shared" si="101"/>
        <v>40.24292379039301</v>
      </c>
      <c r="K1335" s="6">
        <f t="shared" si="103"/>
        <v>8.445319467875507</v>
      </c>
    </row>
    <row r="1336" spans="1:11" ht="12.75">
      <c r="A1336" s="2">
        <v>1981.08</v>
      </c>
      <c r="B1336" s="6">
        <v>129.6</v>
      </c>
      <c r="C1336" s="12">
        <v>6.47667</v>
      </c>
      <c r="D1336" s="12">
        <v>15.1833</v>
      </c>
      <c r="E1336" s="12">
        <v>92.3</v>
      </c>
      <c r="F1336" s="6">
        <f t="shared" si="102"/>
        <v>1981.6249999998995</v>
      </c>
      <c r="G1336" s="6">
        <v>14.94</v>
      </c>
      <c r="H1336" s="6">
        <f t="shared" si="99"/>
        <v>342.85167497291434</v>
      </c>
      <c r="I1336" s="6">
        <f t="shared" si="100"/>
        <v>17.133774365330442</v>
      </c>
      <c r="J1336" s="6">
        <f t="shared" si="101"/>
        <v>40.16681972697724</v>
      </c>
      <c r="K1336" s="6">
        <f t="shared" si="103"/>
        <v>8.399806316566432</v>
      </c>
    </row>
    <row r="1337" spans="1:11" ht="12.75">
      <c r="A1337" s="2">
        <v>1981.09</v>
      </c>
      <c r="B1337" s="6">
        <v>118.3</v>
      </c>
      <c r="C1337" s="12">
        <v>6.52</v>
      </c>
      <c r="D1337" s="12">
        <v>15.27</v>
      </c>
      <c r="E1337" s="12">
        <v>93.2</v>
      </c>
      <c r="F1337" s="6">
        <f t="shared" si="102"/>
        <v>1981.7083333332328</v>
      </c>
      <c r="G1337" s="6">
        <v>15.32</v>
      </c>
      <c r="H1337" s="6">
        <f t="shared" si="99"/>
        <v>309.93584549356217</v>
      </c>
      <c r="I1337" s="6">
        <f t="shared" si="100"/>
        <v>17.081840343347636</v>
      </c>
      <c r="J1337" s="6">
        <f t="shared" si="101"/>
        <v>40.006089270386255</v>
      </c>
      <c r="K1337" s="6">
        <f t="shared" si="103"/>
        <v>7.581163051923149</v>
      </c>
    </row>
    <row r="1338" spans="1:11" ht="12.75">
      <c r="A1338" s="2">
        <v>1981.1</v>
      </c>
      <c r="B1338" s="6">
        <v>119.8</v>
      </c>
      <c r="C1338" s="12">
        <v>6.55667</v>
      </c>
      <c r="D1338" s="12">
        <v>15.3</v>
      </c>
      <c r="E1338" s="12">
        <v>93.4</v>
      </c>
      <c r="F1338" s="6">
        <f t="shared" si="102"/>
        <v>1981.791666666566</v>
      </c>
      <c r="G1338" s="6">
        <v>15.15</v>
      </c>
      <c r="H1338" s="6">
        <f t="shared" si="99"/>
        <v>313.1936274089935</v>
      </c>
      <c r="I1338" s="6">
        <f t="shared" si="100"/>
        <v>17.14112905695931</v>
      </c>
      <c r="J1338" s="6">
        <f t="shared" si="101"/>
        <v>39.998852248393995</v>
      </c>
      <c r="K1338" s="6">
        <f t="shared" si="103"/>
        <v>7.649141713319207</v>
      </c>
    </row>
    <row r="1339" spans="1:11" ht="12.75">
      <c r="A1339" s="2">
        <v>1981.11</v>
      </c>
      <c r="B1339" s="6">
        <v>122.9</v>
      </c>
      <c r="C1339" s="12">
        <v>6.59333</v>
      </c>
      <c r="D1339" s="12">
        <v>15.33</v>
      </c>
      <c r="E1339" s="12">
        <v>93.7</v>
      </c>
      <c r="F1339" s="6">
        <f t="shared" si="102"/>
        <v>1981.8749999998993</v>
      </c>
      <c r="G1339" s="6">
        <v>13.39</v>
      </c>
      <c r="H1339" s="6">
        <f t="shared" si="99"/>
        <v>320.2692678762006</v>
      </c>
      <c r="I1339" s="6">
        <f t="shared" si="100"/>
        <v>17.18178170843116</v>
      </c>
      <c r="J1339" s="6">
        <f t="shared" si="101"/>
        <v>39.94896563500533</v>
      </c>
      <c r="K1339" s="6">
        <f t="shared" si="103"/>
        <v>7.810752565716105</v>
      </c>
    </row>
    <row r="1340" spans="1:11" ht="12.75">
      <c r="A1340" s="2">
        <v>1981.12</v>
      </c>
      <c r="B1340" s="6">
        <v>123.8</v>
      </c>
      <c r="C1340" s="12">
        <v>6.63</v>
      </c>
      <c r="D1340" s="12">
        <v>15.36</v>
      </c>
      <c r="E1340" s="12">
        <v>94</v>
      </c>
      <c r="F1340" s="6">
        <f t="shared" si="102"/>
        <v>1981.9583333332325</v>
      </c>
      <c r="G1340" s="6">
        <v>13.72</v>
      </c>
      <c r="H1340" s="6">
        <f t="shared" si="99"/>
        <v>321.5849872340425</v>
      </c>
      <c r="I1340" s="6">
        <f t="shared" si="100"/>
        <v>17.22220085106383</v>
      </c>
      <c r="J1340" s="6">
        <f t="shared" si="101"/>
        <v>39.8993974468085</v>
      </c>
      <c r="K1340" s="6">
        <f t="shared" si="103"/>
        <v>7.83256213714189</v>
      </c>
    </row>
    <row r="1341" spans="1:11" ht="12.75">
      <c r="A1341" s="2">
        <v>1982.01</v>
      </c>
      <c r="B1341" s="6">
        <v>117.3</v>
      </c>
      <c r="C1341" s="12">
        <v>6.66</v>
      </c>
      <c r="D1341" s="12">
        <v>15.1767</v>
      </c>
      <c r="E1341" s="12">
        <v>94.3</v>
      </c>
      <c r="F1341" s="6">
        <f t="shared" si="102"/>
        <v>1982.0416666665658</v>
      </c>
      <c r="G1341" s="6">
        <v>14.59</v>
      </c>
      <c r="H1341" s="6">
        <f t="shared" si="99"/>
        <v>303.73112195121945</v>
      </c>
      <c r="I1341" s="6">
        <f t="shared" si="100"/>
        <v>17.24509183457052</v>
      </c>
      <c r="J1341" s="6">
        <f t="shared" si="101"/>
        <v>39.29783562248144</v>
      </c>
      <c r="K1341" s="6">
        <f t="shared" si="103"/>
        <v>7.388659973375989</v>
      </c>
    </row>
    <row r="1342" spans="1:11" ht="12.75">
      <c r="A1342" s="2">
        <v>1982.02</v>
      </c>
      <c r="B1342" s="6">
        <v>114.5</v>
      </c>
      <c r="C1342" s="12">
        <v>6.69</v>
      </c>
      <c r="D1342" s="12">
        <v>14.9933</v>
      </c>
      <c r="E1342" s="12">
        <v>94.6</v>
      </c>
      <c r="F1342" s="6">
        <f t="shared" si="102"/>
        <v>1982.124999999899</v>
      </c>
      <c r="G1342" s="6">
        <v>14.43</v>
      </c>
      <c r="H1342" s="6">
        <f t="shared" si="99"/>
        <v>295.5407188160676</v>
      </c>
      <c r="I1342" s="6">
        <f t="shared" si="100"/>
        <v>17.267837632135304</v>
      </c>
      <c r="J1342" s="6">
        <f t="shared" si="101"/>
        <v>38.69983108668075</v>
      </c>
      <c r="K1342" s="6">
        <f t="shared" si="103"/>
        <v>7.1818234505467275</v>
      </c>
    </row>
    <row r="1343" spans="1:11" ht="12.75">
      <c r="A1343" s="2">
        <v>1982.03</v>
      </c>
      <c r="B1343" s="6">
        <v>110.8</v>
      </c>
      <c r="C1343" s="12">
        <v>6.72</v>
      </c>
      <c r="D1343" s="12">
        <v>14.81</v>
      </c>
      <c r="E1343" s="12">
        <v>94.5</v>
      </c>
      <c r="F1343" s="6">
        <f t="shared" si="102"/>
        <v>1982.2083333332323</v>
      </c>
      <c r="G1343" s="6">
        <v>13.86</v>
      </c>
      <c r="H1343" s="6">
        <f t="shared" si="99"/>
        <v>286.2931301587301</v>
      </c>
      <c r="I1343" s="6">
        <f t="shared" si="100"/>
        <v>17.36362666666666</v>
      </c>
      <c r="J1343" s="6">
        <f t="shared" si="101"/>
        <v>38.26715936507936</v>
      </c>
      <c r="K1343" s="6">
        <f t="shared" si="103"/>
        <v>6.950673793536026</v>
      </c>
    </row>
    <row r="1344" spans="1:11" ht="12.75">
      <c r="A1344" s="2">
        <v>1982.04</v>
      </c>
      <c r="B1344" s="6">
        <v>116.3</v>
      </c>
      <c r="C1344" s="12">
        <v>6.75</v>
      </c>
      <c r="D1344" s="12">
        <v>14.5967</v>
      </c>
      <c r="E1344" s="12">
        <v>94.9</v>
      </c>
      <c r="F1344" s="6">
        <f t="shared" si="102"/>
        <v>1982.2916666665656</v>
      </c>
      <c r="G1344" s="6">
        <v>13.87</v>
      </c>
      <c r="H1344" s="6">
        <f t="shared" si="99"/>
        <v>299.2378166491043</v>
      </c>
      <c r="I1344" s="6">
        <f t="shared" si="100"/>
        <v>17.367629083245518</v>
      </c>
      <c r="J1344" s="6">
        <f t="shared" si="101"/>
        <v>37.557047620653314</v>
      </c>
      <c r="K1344" s="6">
        <f t="shared" si="103"/>
        <v>7.259072625426141</v>
      </c>
    </row>
    <row r="1345" spans="1:11" ht="12.75">
      <c r="A1345" s="2">
        <v>1982.05</v>
      </c>
      <c r="B1345" s="6">
        <v>116.4</v>
      </c>
      <c r="C1345" s="12">
        <v>6.78</v>
      </c>
      <c r="D1345" s="12">
        <v>14.3833</v>
      </c>
      <c r="E1345" s="12">
        <v>95.8</v>
      </c>
      <c r="F1345" s="6">
        <f t="shared" si="102"/>
        <v>1982.3749999998988</v>
      </c>
      <c r="G1345" s="6">
        <v>13.62</v>
      </c>
      <c r="H1345" s="6">
        <f t="shared" si="99"/>
        <v>296.6814864300626</v>
      </c>
      <c r="I1345" s="6">
        <f t="shared" si="100"/>
        <v>17.280931941544885</v>
      </c>
      <c r="J1345" s="6">
        <f t="shared" si="101"/>
        <v>36.66029917327766</v>
      </c>
      <c r="K1345" s="6">
        <f t="shared" si="103"/>
        <v>7.192612484464617</v>
      </c>
    </row>
    <row r="1346" spans="1:11" ht="12.75">
      <c r="A1346" s="2">
        <v>1982.06</v>
      </c>
      <c r="B1346" s="6">
        <v>109.7</v>
      </c>
      <c r="C1346" s="12">
        <v>6.81</v>
      </c>
      <c r="D1346" s="12">
        <v>14.17</v>
      </c>
      <c r="E1346" s="12">
        <v>97</v>
      </c>
      <c r="F1346" s="6">
        <f t="shared" si="102"/>
        <v>1982.458333333232</v>
      </c>
      <c r="G1346" s="6">
        <v>14.3</v>
      </c>
      <c r="H1346" s="6">
        <f t="shared" si="99"/>
        <v>276.1454350515463</v>
      </c>
      <c r="I1346" s="6">
        <f t="shared" si="100"/>
        <v>17.142665567010305</v>
      </c>
      <c r="J1346" s="6">
        <f t="shared" si="101"/>
        <v>35.66983422680412</v>
      </c>
      <c r="K1346" s="6">
        <f t="shared" si="103"/>
        <v>6.6921339881975825</v>
      </c>
    </row>
    <row r="1347" spans="1:11" ht="12.75">
      <c r="A1347" s="2">
        <v>1982.07</v>
      </c>
      <c r="B1347" s="6">
        <v>109.4</v>
      </c>
      <c r="C1347" s="12">
        <v>6.82333</v>
      </c>
      <c r="D1347" s="12">
        <v>13.9667</v>
      </c>
      <c r="E1347" s="12">
        <v>97.5</v>
      </c>
      <c r="F1347" s="6">
        <f t="shared" si="102"/>
        <v>1982.5416666665653</v>
      </c>
      <c r="G1347" s="6">
        <v>13.95</v>
      </c>
      <c r="H1347" s="6">
        <f t="shared" si="99"/>
        <v>273.9779938461538</v>
      </c>
      <c r="I1347" s="6">
        <f t="shared" si="100"/>
        <v>17.088137703384614</v>
      </c>
      <c r="J1347" s="6">
        <f t="shared" si="101"/>
        <v>34.97777373538461</v>
      </c>
      <c r="K1347" s="6">
        <f t="shared" si="103"/>
        <v>6.638653100208755</v>
      </c>
    </row>
    <row r="1348" spans="1:11" ht="12.75">
      <c r="A1348" s="2">
        <v>1982.08</v>
      </c>
      <c r="B1348" s="6">
        <v>109.7</v>
      </c>
      <c r="C1348" s="12">
        <v>6.83667</v>
      </c>
      <c r="D1348" s="12">
        <v>13.7633</v>
      </c>
      <c r="E1348" s="12">
        <v>97.7</v>
      </c>
      <c r="F1348" s="6">
        <f t="shared" si="102"/>
        <v>1982.6249999998986</v>
      </c>
      <c r="G1348" s="6">
        <v>13.06</v>
      </c>
      <c r="H1348" s="6">
        <f t="shared" si="99"/>
        <v>274.1669109518935</v>
      </c>
      <c r="I1348" s="6">
        <f t="shared" si="100"/>
        <v>17.08649676479017</v>
      </c>
      <c r="J1348" s="6">
        <f t="shared" si="101"/>
        <v>34.397825392016365</v>
      </c>
      <c r="K1348" s="6">
        <f t="shared" si="103"/>
        <v>6.643422752166087</v>
      </c>
    </row>
    <row r="1349" spans="1:11" ht="12.75">
      <c r="A1349" s="2">
        <v>1982.09</v>
      </c>
      <c r="B1349" s="6">
        <v>122.4</v>
      </c>
      <c r="C1349" s="12">
        <v>6.85</v>
      </c>
      <c r="D1349" s="12">
        <v>13.56</v>
      </c>
      <c r="E1349" s="12">
        <v>97.9</v>
      </c>
      <c r="F1349" s="6">
        <f t="shared" si="102"/>
        <v>1982.7083333332318</v>
      </c>
      <c r="G1349" s="6">
        <v>12.34</v>
      </c>
      <c r="H1349" s="6">
        <f t="shared" si="99"/>
        <v>305.282353421859</v>
      </c>
      <c r="I1349" s="6">
        <f t="shared" si="100"/>
        <v>17.08483758937691</v>
      </c>
      <c r="J1349" s="6">
        <f t="shared" si="101"/>
        <v>33.820496016343206</v>
      </c>
      <c r="K1349" s="6">
        <f t="shared" si="103"/>
        <v>7.398838200323303</v>
      </c>
    </row>
    <row r="1350" spans="1:11" ht="12.75">
      <c r="A1350" s="2">
        <v>1982.1</v>
      </c>
      <c r="B1350" s="6">
        <v>132.7</v>
      </c>
      <c r="C1350" s="12">
        <v>6.85667</v>
      </c>
      <c r="D1350" s="12">
        <v>13.2533</v>
      </c>
      <c r="E1350" s="12">
        <v>98.2</v>
      </c>
      <c r="F1350" s="6">
        <f t="shared" si="102"/>
        <v>1982.791666666565</v>
      </c>
      <c r="G1350" s="6">
        <v>10.91</v>
      </c>
      <c r="H1350" s="6">
        <f t="shared" si="99"/>
        <v>329.96084725050906</v>
      </c>
      <c r="I1350" s="6">
        <f t="shared" si="100"/>
        <v>17.049228654989815</v>
      </c>
      <c r="J1350" s="6">
        <f t="shared" si="101"/>
        <v>32.95455988594704</v>
      </c>
      <c r="K1350" s="6">
        <f t="shared" si="103"/>
        <v>7.999840994534585</v>
      </c>
    </row>
    <row r="1351" spans="1:11" ht="12.75">
      <c r="A1351" s="2">
        <v>1982.11</v>
      </c>
      <c r="B1351" s="6">
        <v>138.1</v>
      </c>
      <c r="C1351" s="12">
        <v>6.86333</v>
      </c>
      <c r="D1351" s="12">
        <v>12.9467</v>
      </c>
      <c r="E1351" s="12">
        <v>98</v>
      </c>
      <c r="F1351" s="6">
        <f t="shared" si="102"/>
        <v>1982.8749999998984</v>
      </c>
      <c r="G1351" s="6">
        <v>10.55</v>
      </c>
      <c r="H1351" s="6">
        <f t="shared" si="99"/>
        <v>344.08883265306116</v>
      </c>
      <c r="I1351" s="6">
        <f t="shared" si="100"/>
        <v>17.100617000816325</v>
      </c>
      <c r="J1351" s="6">
        <f t="shared" si="101"/>
        <v>32.257892032653054</v>
      </c>
      <c r="K1351" s="6">
        <f t="shared" si="103"/>
        <v>8.347476938155426</v>
      </c>
    </row>
    <row r="1352" spans="1:11" ht="12.75">
      <c r="A1352" s="2">
        <v>1982.12</v>
      </c>
      <c r="B1352" s="6">
        <v>139.4</v>
      </c>
      <c r="C1352" s="12">
        <v>6.87</v>
      </c>
      <c r="D1352" s="12">
        <v>12.64</v>
      </c>
      <c r="E1352" s="12">
        <v>97.6</v>
      </c>
      <c r="F1352" s="6">
        <f t="shared" si="102"/>
        <v>1982.9583333332316</v>
      </c>
      <c r="G1352" s="6">
        <v>10.54</v>
      </c>
      <c r="H1352" s="6">
        <f t="shared" si="99"/>
        <v>348.7513770491803</v>
      </c>
      <c r="I1352" s="6">
        <f t="shared" si="100"/>
        <v>17.187388524590162</v>
      </c>
      <c r="J1352" s="6">
        <f t="shared" si="101"/>
        <v>31.62279344262295</v>
      </c>
      <c r="K1352" s="6">
        <f t="shared" si="103"/>
        <v>8.467738401400474</v>
      </c>
    </row>
    <row r="1353" spans="1:11" ht="12.75">
      <c r="A1353" s="2">
        <v>1983.01</v>
      </c>
      <c r="B1353" s="6">
        <v>144.3</v>
      </c>
      <c r="C1353" s="12">
        <v>6.88333</v>
      </c>
      <c r="D1353" s="12">
        <v>12.5667</v>
      </c>
      <c r="E1353" s="12">
        <v>97.8</v>
      </c>
      <c r="F1353" s="6">
        <f t="shared" si="102"/>
        <v>1983.0416666665649</v>
      </c>
      <c r="G1353" s="6">
        <v>10.46</v>
      </c>
      <c r="H1353" s="6">
        <f t="shared" si="99"/>
        <v>360.2719509202454</v>
      </c>
      <c r="I1353" s="6">
        <f t="shared" si="100"/>
        <v>17.18552133006135</v>
      </c>
      <c r="J1353" s="6">
        <f t="shared" si="101"/>
        <v>31.37511798773006</v>
      </c>
      <c r="K1353" s="6">
        <f t="shared" si="103"/>
        <v>8.756783224134743</v>
      </c>
    </row>
    <row r="1354" spans="1:11" ht="12.75">
      <c r="A1354" s="2">
        <v>1983.02</v>
      </c>
      <c r="B1354" s="6">
        <v>146.8</v>
      </c>
      <c r="C1354" s="12">
        <v>6.89667</v>
      </c>
      <c r="D1354" s="12">
        <v>12.4933</v>
      </c>
      <c r="E1354" s="12">
        <v>97.9</v>
      </c>
      <c r="F1354" s="6">
        <f t="shared" si="102"/>
        <v>1983.1249999998981</v>
      </c>
      <c r="G1354" s="6">
        <v>10.72</v>
      </c>
      <c r="H1354" s="6">
        <f aca="true" t="shared" si="104" ref="H1354:H1417">B1354*$E$1764/E1354</f>
        <v>366.13929315628184</v>
      </c>
      <c r="I1354" s="6">
        <f aca="true" t="shared" si="105" ref="I1354:I1417">C1354*$E$1764/E1354</f>
        <v>17.201238957303367</v>
      </c>
      <c r="J1354" s="6">
        <f aca="true" t="shared" si="106" ref="J1354:J1417">D1354*$E$1764/E1354</f>
        <v>31.16000021246169</v>
      </c>
      <c r="K1354" s="6">
        <f t="shared" si="103"/>
        <v>8.910493436624115</v>
      </c>
    </row>
    <row r="1355" spans="1:11" ht="12.75">
      <c r="A1355" s="2">
        <v>1983.03</v>
      </c>
      <c r="B1355" s="6">
        <v>151.9</v>
      </c>
      <c r="C1355" s="12">
        <v>6.91</v>
      </c>
      <c r="D1355" s="12">
        <v>12.42</v>
      </c>
      <c r="E1355" s="12">
        <v>97.9</v>
      </c>
      <c r="F1355" s="6">
        <f aca="true" t="shared" si="107" ref="F1355:F1418">F1354+1/12</f>
        <v>1983.2083333332314</v>
      </c>
      <c r="G1355" s="6">
        <v>10.51</v>
      </c>
      <c r="H1355" s="6">
        <f t="shared" si="104"/>
        <v>378.85939121552593</v>
      </c>
      <c r="I1355" s="6">
        <f t="shared" si="105"/>
        <v>17.234485801838606</v>
      </c>
      <c r="J1355" s="6">
        <f t="shared" si="106"/>
        <v>30.977179979570984</v>
      </c>
      <c r="K1355" s="6">
        <f t="shared" si="103"/>
        <v>9.232829705190523</v>
      </c>
    </row>
    <row r="1356" spans="1:11" ht="12.75">
      <c r="A1356" s="2">
        <v>1983.04</v>
      </c>
      <c r="B1356" s="6">
        <v>157.7</v>
      </c>
      <c r="C1356" s="12">
        <v>6.92</v>
      </c>
      <c r="D1356" s="12">
        <v>12.4767</v>
      </c>
      <c r="E1356" s="12">
        <v>98.6</v>
      </c>
      <c r="F1356" s="6">
        <f t="shared" si="107"/>
        <v>1983.2916666665647</v>
      </c>
      <c r="G1356" s="6">
        <v>10.4</v>
      </c>
      <c r="H1356" s="6">
        <f t="shared" si="104"/>
        <v>390.53301419878284</v>
      </c>
      <c r="I1356" s="6">
        <f t="shared" si="105"/>
        <v>17.13689574036511</v>
      </c>
      <c r="J1356" s="6">
        <f t="shared" si="106"/>
        <v>30.89767443407707</v>
      </c>
      <c r="K1356" s="6">
        <f t="shared" si="103"/>
        <v>9.53158128416041</v>
      </c>
    </row>
    <row r="1357" spans="1:11" ht="12.75">
      <c r="A1357" s="2">
        <v>1983.05</v>
      </c>
      <c r="B1357" s="6">
        <v>164.1</v>
      </c>
      <c r="C1357" s="12">
        <v>6.93</v>
      </c>
      <c r="D1357" s="12">
        <v>12.5333</v>
      </c>
      <c r="E1357" s="12">
        <v>99.2</v>
      </c>
      <c r="F1357" s="6">
        <f t="shared" si="107"/>
        <v>1983.374999999898</v>
      </c>
      <c r="G1357" s="6">
        <v>10.38</v>
      </c>
      <c r="H1357" s="6">
        <f t="shared" si="104"/>
        <v>403.9242096774193</v>
      </c>
      <c r="I1357" s="6">
        <f t="shared" si="105"/>
        <v>17.05785967741935</v>
      </c>
      <c r="J1357" s="6">
        <f t="shared" si="106"/>
        <v>30.850111499999997</v>
      </c>
      <c r="K1357" s="6">
        <f t="shared" si="103"/>
        <v>9.874456504668398</v>
      </c>
    </row>
    <row r="1358" spans="1:11" ht="12.75">
      <c r="A1358" s="2">
        <v>1983.06</v>
      </c>
      <c r="B1358" s="6">
        <v>166.4</v>
      </c>
      <c r="C1358" s="12">
        <v>6.94</v>
      </c>
      <c r="D1358" s="12">
        <v>12.59</v>
      </c>
      <c r="E1358" s="12">
        <v>99.5</v>
      </c>
      <c r="F1358" s="6">
        <f t="shared" si="107"/>
        <v>1983.4583333332312</v>
      </c>
      <c r="G1358" s="6">
        <v>10.85</v>
      </c>
      <c r="H1358" s="6">
        <f t="shared" si="104"/>
        <v>408.3506170854271</v>
      </c>
      <c r="I1358" s="6">
        <f t="shared" si="105"/>
        <v>17.03096924623115</v>
      </c>
      <c r="J1358" s="6">
        <f t="shared" si="106"/>
        <v>30.896239597989943</v>
      </c>
      <c r="K1358" s="6">
        <f t="shared" si="103"/>
        <v>10.00011790313002</v>
      </c>
    </row>
    <row r="1359" spans="1:11" ht="12.75">
      <c r="A1359" s="2">
        <v>1983.07</v>
      </c>
      <c r="B1359" s="6">
        <v>167</v>
      </c>
      <c r="C1359" s="12">
        <v>6.96</v>
      </c>
      <c r="D1359" s="12">
        <v>12.8267</v>
      </c>
      <c r="E1359" s="12">
        <v>99.9</v>
      </c>
      <c r="F1359" s="6">
        <f t="shared" si="107"/>
        <v>1983.5416666665644</v>
      </c>
      <c r="G1359" s="6">
        <v>11.38</v>
      </c>
      <c r="H1359" s="6">
        <f t="shared" si="104"/>
        <v>408.182102102102</v>
      </c>
      <c r="I1359" s="6">
        <f t="shared" si="105"/>
        <v>17.01166126126126</v>
      </c>
      <c r="J1359" s="6">
        <f t="shared" si="106"/>
        <v>31.35107406606606</v>
      </c>
      <c r="K1359" s="6">
        <f t="shared" si="103"/>
        <v>10.014475995571027</v>
      </c>
    </row>
    <row r="1360" spans="1:11" ht="12.75">
      <c r="A1360" s="2">
        <v>1983.08</v>
      </c>
      <c r="B1360" s="6">
        <v>162.4</v>
      </c>
      <c r="C1360" s="12">
        <v>6.98</v>
      </c>
      <c r="D1360" s="12">
        <v>13.0633</v>
      </c>
      <c r="E1360" s="12">
        <v>100.2</v>
      </c>
      <c r="F1360" s="6">
        <f t="shared" si="107"/>
        <v>1983.6249999998977</v>
      </c>
      <c r="G1360" s="6">
        <v>11.85</v>
      </c>
      <c r="H1360" s="6">
        <f t="shared" si="104"/>
        <v>395.75032335329337</v>
      </c>
      <c r="I1360" s="6">
        <f t="shared" si="105"/>
        <v>17.009465868263472</v>
      </c>
      <c r="J1360" s="6">
        <f t="shared" si="106"/>
        <v>31.833775856287417</v>
      </c>
      <c r="K1360" s="6">
        <f t="shared" si="103"/>
        <v>9.72805693566521</v>
      </c>
    </row>
    <row r="1361" spans="1:11" ht="12.75">
      <c r="A1361" s="2">
        <v>1983.09</v>
      </c>
      <c r="B1361" s="6">
        <v>167.2</v>
      </c>
      <c r="C1361" s="12">
        <v>7</v>
      </c>
      <c r="D1361" s="12">
        <v>13.3</v>
      </c>
      <c r="E1361" s="12">
        <v>100.7</v>
      </c>
      <c r="F1361" s="6">
        <f t="shared" si="107"/>
        <v>1983.708333333231</v>
      </c>
      <c r="G1361" s="6">
        <v>11.65</v>
      </c>
      <c r="H1361" s="6">
        <f t="shared" si="104"/>
        <v>405.42430188679236</v>
      </c>
      <c r="I1361" s="6">
        <f t="shared" si="105"/>
        <v>16.973505461767623</v>
      </c>
      <c r="J1361" s="6">
        <f t="shared" si="106"/>
        <v>32.24966037735849</v>
      </c>
      <c r="K1361" s="6">
        <f t="shared" si="103"/>
        <v>9.984202458028777</v>
      </c>
    </row>
    <row r="1362" spans="1:11" ht="12.75">
      <c r="A1362" s="2">
        <v>1983.1</v>
      </c>
      <c r="B1362" s="6">
        <v>167.7</v>
      </c>
      <c r="C1362" s="12">
        <v>7.03</v>
      </c>
      <c r="D1362" s="12">
        <v>13.5433</v>
      </c>
      <c r="E1362" s="12">
        <v>101</v>
      </c>
      <c r="F1362" s="6">
        <f t="shared" si="107"/>
        <v>1983.7916666665642</v>
      </c>
      <c r="G1362" s="6">
        <v>11.54</v>
      </c>
      <c r="H1362" s="6">
        <f t="shared" si="104"/>
        <v>405.42886336633654</v>
      </c>
      <c r="I1362" s="6">
        <f t="shared" si="105"/>
        <v>16.995616633663364</v>
      </c>
      <c r="J1362" s="6">
        <f t="shared" si="106"/>
        <v>32.74206753267326</v>
      </c>
      <c r="K1362" s="6">
        <f aca="true" t="shared" si="108" ref="K1362:K1425">H1362/AVERAGE(J1242:J1361)</f>
        <v>10.003391799449624</v>
      </c>
    </row>
    <row r="1363" spans="1:11" ht="12.75">
      <c r="A1363" s="2">
        <v>1983.11</v>
      </c>
      <c r="B1363" s="6">
        <v>165.2</v>
      </c>
      <c r="C1363" s="12">
        <v>7.06</v>
      </c>
      <c r="D1363" s="12">
        <v>13.7867</v>
      </c>
      <c r="E1363" s="12">
        <v>101.2</v>
      </c>
      <c r="F1363" s="6">
        <f t="shared" si="107"/>
        <v>1983.8749999998975</v>
      </c>
      <c r="G1363" s="6">
        <v>11.69</v>
      </c>
      <c r="H1363" s="6">
        <f t="shared" si="104"/>
        <v>398.59560474308284</v>
      </c>
      <c r="I1363" s="6">
        <f t="shared" si="105"/>
        <v>17.034412648221338</v>
      </c>
      <c r="J1363" s="6">
        <f t="shared" si="106"/>
        <v>33.2646369486166</v>
      </c>
      <c r="K1363" s="6">
        <f t="shared" si="108"/>
        <v>9.85358164936428</v>
      </c>
    </row>
    <row r="1364" spans="1:11" ht="12.75">
      <c r="A1364" s="2">
        <v>1983.12</v>
      </c>
      <c r="B1364" s="6">
        <v>164.4</v>
      </c>
      <c r="C1364" s="12">
        <v>7.09</v>
      </c>
      <c r="D1364" s="12">
        <v>14.03</v>
      </c>
      <c r="E1364" s="12">
        <v>101.3</v>
      </c>
      <c r="F1364" s="6">
        <f t="shared" si="107"/>
        <v>1983.9583333332307</v>
      </c>
      <c r="G1364" s="6">
        <v>11.83</v>
      </c>
      <c r="H1364" s="6">
        <f t="shared" si="104"/>
        <v>396.27378479763075</v>
      </c>
      <c r="I1364" s="6">
        <f t="shared" si="105"/>
        <v>17.08990957551826</v>
      </c>
      <c r="J1364" s="6">
        <f t="shared" si="106"/>
        <v>33.8182554787759</v>
      </c>
      <c r="K1364" s="6">
        <f t="shared" si="108"/>
        <v>9.81501090360867</v>
      </c>
    </row>
    <row r="1365" spans="1:11" ht="12.75">
      <c r="A1365" s="2">
        <v>1984.01</v>
      </c>
      <c r="B1365" s="6">
        <v>166.4</v>
      </c>
      <c r="C1365" s="12">
        <v>7.12</v>
      </c>
      <c r="D1365" s="12">
        <v>14.44</v>
      </c>
      <c r="E1365" s="12">
        <v>101.9</v>
      </c>
      <c r="F1365" s="6">
        <f t="shared" si="107"/>
        <v>1984.041666666564</v>
      </c>
      <c r="G1365" s="6">
        <v>11.67</v>
      </c>
      <c r="H1365" s="6">
        <f t="shared" si="104"/>
        <v>398.732938174681</v>
      </c>
      <c r="I1365" s="6">
        <f t="shared" si="105"/>
        <v>17.0611689892051</v>
      </c>
      <c r="J1365" s="6">
        <f t="shared" si="106"/>
        <v>34.60158429833169</v>
      </c>
      <c r="K1365" s="6">
        <f t="shared" si="108"/>
        <v>9.894931809202536</v>
      </c>
    </row>
    <row r="1366" spans="1:11" ht="12.75">
      <c r="A1366" s="2">
        <v>1984.02</v>
      </c>
      <c r="B1366" s="6">
        <v>157.3</v>
      </c>
      <c r="C1366" s="12">
        <v>7.15</v>
      </c>
      <c r="D1366" s="12">
        <v>14.85</v>
      </c>
      <c r="E1366" s="12">
        <v>102.4</v>
      </c>
      <c r="F1366" s="6">
        <f t="shared" si="107"/>
        <v>1984.1249999998972</v>
      </c>
      <c r="G1366" s="6">
        <v>11.84</v>
      </c>
      <c r="H1366" s="6">
        <f t="shared" si="104"/>
        <v>375.086765625</v>
      </c>
      <c r="I1366" s="6">
        <f t="shared" si="105"/>
        <v>17.0493984375</v>
      </c>
      <c r="J1366" s="6">
        <f t="shared" si="106"/>
        <v>35.41028906249999</v>
      </c>
      <c r="K1366" s="6">
        <f t="shared" si="108"/>
        <v>9.324529645727985</v>
      </c>
    </row>
    <row r="1367" spans="1:11" ht="12.75">
      <c r="A1367" s="2">
        <v>1984.03</v>
      </c>
      <c r="B1367" s="6">
        <v>157.4</v>
      </c>
      <c r="C1367" s="12">
        <v>7.18</v>
      </c>
      <c r="D1367" s="12">
        <v>15.26</v>
      </c>
      <c r="E1367" s="12">
        <v>102.6</v>
      </c>
      <c r="F1367" s="6">
        <f t="shared" si="107"/>
        <v>1984.2083333332305</v>
      </c>
      <c r="G1367" s="6">
        <v>12.32</v>
      </c>
      <c r="H1367" s="6">
        <f t="shared" si="104"/>
        <v>374.5935906432748</v>
      </c>
      <c r="I1367" s="6">
        <f t="shared" si="105"/>
        <v>17.087560233918126</v>
      </c>
      <c r="J1367" s="6">
        <f t="shared" si="106"/>
        <v>36.317015204678356</v>
      </c>
      <c r="K1367" s="6">
        <f t="shared" si="108"/>
        <v>9.326747066508243</v>
      </c>
    </row>
    <row r="1368" spans="1:11" ht="12.75">
      <c r="A1368" s="2">
        <v>1984.04</v>
      </c>
      <c r="B1368" s="6">
        <v>157.6</v>
      </c>
      <c r="C1368" s="12">
        <v>7.22333</v>
      </c>
      <c r="D1368" s="12">
        <v>15.5733</v>
      </c>
      <c r="E1368" s="12">
        <v>103.1</v>
      </c>
      <c r="F1368" s="6">
        <f t="shared" si="107"/>
        <v>1984.2916666665637</v>
      </c>
      <c r="G1368" s="6">
        <v>12.63</v>
      </c>
      <c r="H1368" s="6">
        <f t="shared" si="104"/>
        <v>373.25060717749756</v>
      </c>
      <c r="I1368" s="6">
        <f t="shared" si="105"/>
        <v>17.107311601163918</v>
      </c>
      <c r="J1368" s="6">
        <f t="shared" si="106"/>
        <v>36.88289137536372</v>
      </c>
      <c r="K1368" s="6">
        <f t="shared" si="108"/>
        <v>9.305643404594825</v>
      </c>
    </row>
    <row r="1369" spans="1:11" ht="12.75">
      <c r="A1369" s="2">
        <v>1984.05</v>
      </c>
      <c r="B1369" s="6">
        <v>156.6</v>
      </c>
      <c r="C1369" s="12">
        <v>7.26667</v>
      </c>
      <c r="D1369" s="12">
        <v>15.8867</v>
      </c>
      <c r="E1369" s="12">
        <v>103.4</v>
      </c>
      <c r="F1369" s="6">
        <f t="shared" si="107"/>
        <v>1984.374999999897</v>
      </c>
      <c r="G1369" s="6">
        <v>13.41</v>
      </c>
      <c r="H1369" s="6">
        <f t="shared" si="104"/>
        <v>369.8062050290135</v>
      </c>
      <c r="I1369" s="6">
        <f t="shared" si="105"/>
        <v>17.160023345454544</v>
      </c>
      <c r="J1369" s="6">
        <f t="shared" si="106"/>
        <v>37.515965756286256</v>
      </c>
      <c r="K1369" s="6">
        <f t="shared" si="108"/>
        <v>9.231831816896047</v>
      </c>
    </row>
    <row r="1370" spans="1:11" ht="12.75">
      <c r="A1370" s="2">
        <v>1984.06</v>
      </c>
      <c r="B1370" s="6">
        <v>153.1</v>
      </c>
      <c r="C1370" s="12">
        <v>7.31</v>
      </c>
      <c r="D1370" s="12">
        <v>16.2</v>
      </c>
      <c r="E1370" s="12">
        <v>103.7</v>
      </c>
      <c r="F1370" s="6">
        <f t="shared" si="107"/>
        <v>1984.4583333332303</v>
      </c>
      <c r="G1370" s="6">
        <v>13.56</v>
      </c>
      <c r="H1370" s="6">
        <f t="shared" si="104"/>
        <v>360.4951359691417</v>
      </c>
      <c r="I1370" s="6">
        <f t="shared" si="105"/>
        <v>17.212406557377044</v>
      </c>
      <c r="J1370" s="6">
        <f t="shared" si="106"/>
        <v>38.145141755062674</v>
      </c>
      <c r="K1370" s="6">
        <f t="shared" si="108"/>
        <v>9.010185512291006</v>
      </c>
    </row>
    <row r="1371" spans="1:11" ht="12.75">
      <c r="A1371" s="2">
        <v>1984.07</v>
      </c>
      <c r="B1371" s="6">
        <v>151.1</v>
      </c>
      <c r="C1371" s="12">
        <v>7.33333</v>
      </c>
      <c r="D1371" s="12">
        <v>16.32</v>
      </c>
      <c r="E1371" s="12">
        <v>104.1</v>
      </c>
      <c r="F1371" s="6">
        <f t="shared" si="107"/>
        <v>1984.5416666665635</v>
      </c>
      <c r="G1371" s="6">
        <v>13.36</v>
      </c>
      <c r="H1371" s="6">
        <f t="shared" si="104"/>
        <v>354.41876657060516</v>
      </c>
      <c r="I1371" s="6">
        <f t="shared" si="105"/>
        <v>17.200991220749277</v>
      </c>
      <c r="J1371" s="6">
        <f t="shared" si="106"/>
        <v>38.28004149855907</v>
      </c>
      <c r="K1371" s="6">
        <f t="shared" si="108"/>
        <v>8.868302214043302</v>
      </c>
    </row>
    <row r="1372" spans="1:11" ht="12.75">
      <c r="A1372" s="2">
        <v>1984.08</v>
      </c>
      <c r="B1372" s="6">
        <v>164.4</v>
      </c>
      <c r="C1372" s="12">
        <v>7.35667</v>
      </c>
      <c r="D1372" s="12">
        <v>16.44</v>
      </c>
      <c r="E1372" s="12">
        <v>104.5</v>
      </c>
      <c r="F1372" s="6">
        <f t="shared" si="107"/>
        <v>1984.6249999998968</v>
      </c>
      <c r="G1372" s="6">
        <v>12.72</v>
      </c>
      <c r="H1372" s="6">
        <f t="shared" si="104"/>
        <v>384.1390851674641</v>
      </c>
      <c r="I1372" s="6">
        <f t="shared" si="105"/>
        <v>17.189686640382774</v>
      </c>
      <c r="J1372" s="6">
        <f t="shared" si="106"/>
        <v>38.4139085167464</v>
      </c>
      <c r="K1372" s="6">
        <f t="shared" si="108"/>
        <v>9.62306325737317</v>
      </c>
    </row>
    <row r="1373" spans="1:11" ht="12.75">
      <c r="A1373" s="2">
        <v>1984.09</v>
      </c>
      <c r="B1373" s="6">
        <v>166.1</v>
      </c>
      <c r="C1373" s="12">
        <v>7.38</v>
      </c>
      <c r="D1373" s="12">
        <v>16.56</v>
      </c>
      <c r="E1373" s="12">
        <v>105</v>
      </c>
      <c r="F1373" s="6">
        <f t="shared" si="107"/>
        <v>1984.70833333323</v>
      </c>
      <c r="G1373" s="6">
        <v>12.52</v>
      </c>
      <c r="H1373" s="6">
        <f t="shared" si="104"/>
        <v>386.2631771428571</v>
      </c>
      <c r="I1373" s="6">
        <f t="shared" si="105"/>
        <v>17.16208457142857</v>
      </c>
      <c r="J1373" s="6">
        <f t="shared" si="106"/>
        <v>38.51004342857142</v>
      </c>
      <c r="K1373" s="6">
        <f t="shared" si="108"/>
        <v>9.687341313628083</v>
      </c>
    </row>
    <row r="1374" spans="1:11" ht="12.75">
      <c r="A1374" s="2">
        <v>1984.1</v>
      </c>
      <c r="B1374" s="6">
        <v>164.8</v>
      </c>
      <c r="C1374" s="12">
        <v>7.43</v>
      </c>
      <c r="D1374" s="12">
        <v>16.5867</v>
      </c>
      <c r="E1374" s="12">
        <v>105.3</v>
      </c>
      <c r="F1374" s="6">
        <f t="shared" si="107"/>
        <v>1984.7916666665633</v>
      </c>
      <c r="G1374" s="6">
        <v>12.16</v>
      </c>
      <c r="H1374" s="6">
        <f t="shared" si="104"/>
        <v>382.14819373219376</v>
      </c>
      <c r="I1374" s="6">
        <f t="shared" si="105"/>
        <v>17.22913276353276</v>
      </c>
      <c r="J1374" s="6">
        <f t="shared" si="106"/>
        <v>38.46224177777777</v>
      </c>
      <c r="K1374" s="6">
        <f t="shared" si="108"/>
        <v>9.595070703048506</v>
      </c>
    </row>
    <row r="1375" spans="1:11" ht="12.75">
      <c r="A1375" s="2">
        <v>1984.11</v>
      </c>
      <c r="B1375" s="6">
        <v>166.3</v>
      </c>
      <c r="C1375" s="12">
        <v>7.48</v>
      </c>
      <c r="D1375" s="12">
        <v>16.6133</v>
      </c>
      <c r="E1375" s="12">
        <v>105.3</v>
      </c>
      <c r="F1375" s="6">
        <f t="shared" si="107"/>
        <v>1984.8749999998965</v>
      </c>
      <c r="G1375" s="6">
        <v>11.57</v>
      </c>
      <c r="H1375" s="6">
        <f t="shared" si="104"/>
        <v>385.6264843304843</v>
      </c>
      <c r="I1375" s="6">
        <f t="shared" si="105"/>
        <v>17.34507578347578</v>
      </c>
      <c r="J1375" s="6">
        <f t="shared" si="106"/>
        <v>38.52392346438746</v>
      </c>
      <c r="K1375" s="6">
        <f t="shared" si="108"/>
        <v>9.691973221783083</v>
      </c>
    </row>
    <row r="1376" spans="1:11" ht="12.75">
      <c r="A1376" s="2">
        <v>1984.12</v>
      </c>
      <c r="B1376" s="6">
        <v>164.5</v>
      </c>
      <c r="C1376" s="12">
        <v>7.53</v>
      </c>
      <c r="D1376" s="12">
        <v>16.64</v>
      </c>
      <c r="E1376" s="12">
        <v>105.3</v>
      </c>
      <c r="F1376" s="6">
        <f t="shared" si="107"/>
        <v>1984.9583333332298</v>
      </c>
      <c r="G1376" s="6">
        <v>11.5</v>
      </c>
      <c r="H1376" s="6">
        <f t="shared" si="104"/>
        <v>381.45253561253554</v>
      </c>
      <c r="I1376" s="6">
        <f t="shared" si="105"/>
        <v>17.461018803418803</v>
      </c>
      <c r="J1376" s="6">
        <f t="shared" si="106"/>
        <v>38.58583703703703</v>
      </c>
      <c r="K1376" s="6">
        <f t="shared" si="108"/>
        <v>9.595054801133456</v>
      </c>
    </row>
    <row r="1377" spans="1:11" ht="12.75">
      <c r="A1377" s="2">
        <v>1985.01</v>
      </c>
      <c r="B1377" s="6">
        <v>171.6</v>
      </c>
      <c r="C1377" s="12">
        <v>7.57333</v>
      </c>
      <c r="D1377" s="12">
        <v>16.5567</v>
      </c>
      <c r="E1377" s="12">
        <v>105.5</v>
      </c>
      <c r="F1377" s="6">
        <f t="shared" si="107"/>
        <v>1985.041666666563</v>
      </c>
      <c r="G1377" s="6">
        <v>11.38</v>
      </c>
      <c r="H1377" s="6">
        <f t="shared" si="104"/>
        <v>397.1621004739336</v>
      </c>
      <c r="I1377" s="6">
        <f t="shared" si="105"/>
        <v>17.528203090805686</v>
      </c>
      <c r="J1377" s="6">
        <f t="shared" si="106"/>
        <v>38.31989364170615</v>
      </c>
      <c r="K1377" s="6">
        <f t="shared" si="108"/>
        <v>9.99700117773045</v>
      </c>
    </row>
    <row r="1378" spans="1:11" ht="12.75">
      <c r="A1378" s="2">
        <v>1985.02</v>
      </c>
      <c r="B1378" s="6">
        <v>180.9</v>
      </c>
      <c r="C1378" s="12">
        <v>7.61667</v>
      </c>
      <c r="D1378" s="12">
        <v>16.4733</v>
      </c>
      <c r="E1378" s="12">
        <v>106</v>
      </c>
      <c r="F1378" s="6">
        <f t="shared" si="107"/>
        <v>1985.1249999998963</v>
      </c>
      <c r="G1378" s="6">
        <v>11.51</v>
      </c>
      <c r="H1378" s="6">
        <f t="shared" si="104"/>
        <v>416.71168301886786</v>
      </c>
      <c r="I1378" s="6">
        <f t="shared" si="105"/>
        <v>17.545358621886788</v>
      </c>
      <c r="J1378" s="6">
        <f t="shared" si="106"/>
        <v>37.94702359245282</v>
      </c>
      <c r="K1378" s="6">
        <f t="shared" si="108"/>
        <v>10.494935172607075</v>
      </c>
    </row>
    <row r="1379" spans="1:11" ht="12.75">
      <c r="A1379" s="2">
        <v>1985.03</v>
      </c>
      <c r="B1379" s="6">
        <v>179.4</v>
      </c>
      <c r="C1379" s="12">
        <v>7.66</v>
      </c>
      <c r="D1379" s="12">
        <v>16.39</v>
      </c>
      <c r="E1379" s="12">
        <v>106.4</v>
      </c>
      <c r="F1379" s="6">
        <f t="shared" si="107"/>
        <v>1985.2083333332296</v>
      </c>
      <c r="G1379" s="6">
        <v>11.86</v>
      </c>
      <c r="H1379" s="6">
        <f t="shared" si="104"/>
        <v>411.70276691729316</v>
      </c>
      <c r="I1379" s="6">
        <f t="shared" si="105"/>
        <v>17.57883609022556</v>
      </c>
      <c r="J1379" s="6">
        <f t="shared" si="106"/>
        <v>37.61320150375939</v>
      </c>
      <c r="K1379" s="6">
        <f t="shared" si="108"/>
        <v>10.373217214924729</v>
      </c>
    </row>
    <row r="1380" spans="1:11" ht="12.75">
      <c r="A1380" s="2">
        <v>1985.04</v>
      </c>
      <c r="B1380" s="6">
        <v>180.6</v>
      </c>
      <c r="C1380" s="12">
        <v>7.68667</v>
      </c>
      <c r="D1380" s="12">
        <v>16.13</v>
      </c>
      <c r="E1380" s="12">
        <v>106.9</v>
      </c>
      <c r="F1380" s="6">
        <f t="shared" si="107"/>
        <v>1985.2916666665628</v>
      </c>
      <c r="G1380" s="6">
        <v>11.43</v>
      </c>
      <c r="H1380" s="6">
        <f t="shared" si="104"/>
        <v>412.5181066417211</v>
      </c>
      <c r="I1380" s="6">
        <f t="shared" si="105"/>
        <v>17.557533525912064</v>
      </c>
      <c r="J1380" s="6">
        <f t="shared" si="106"/>
        <v>36.84339457436856</v>
      </c>
      <c r="K1380" s="6">
        <f t="shared" si="108"/>
        <v>10.397118719816815</v>
      </c>
    </row>
    <row r="1381" spans="1:11" ht="12.75">
      <c r="A1381" s="2">
        <v>1985.05</v>
      </c>
      <c r="B1381" s="6">
        <v>184.9</v>
      </c>
      <c r="C1381" s="12">
        <v>7.71333</v>
      </c>
      <c r="D1381" s="12">
        <v>15.87</v>
      </c>
      <c r="E1381" s="12">
        <v>107.3</v>
      </c>
      <c r="F1381" s="6">
        <f t="shared" si="107"/>
        <v>1985.374999999896</v>
      </c>
      <c r="G1381" s="6">
        <v>10.85</v>
      </c>
      <c r="H1381" s="6">
        <f t="shared" si="104"/>
        <v>420.7655396085741</v>
      </c>
      <c r="I1381" s="6">
        <f t="shared" si="105"/>
        <v>17.552749916868592</v>
      </c>
      <c r="J1381" s="6">
        <f t="shared" si="106"/>
        <v>36.11438136067101</v>
      </c>
      <c r="K1381" s="6">
        <f t="shared" si="108"/>
        <v>10.608120467860092</v>
      </c>
    </row>
    <row r="1382" spans="1:11" ht="12.75">
      <c r="A1382" s="2">
        <v>1985.06</v>
      </c>
      <c r="B1382" s="6">
        <v>188.9</v>
      </c>
      <c r="C1382" s="12">
        <v>7.74</v>
      </c>
      <c r="D1382" s="12">
        <v>15.61</v>
      </c>
      <c r="E1382" s="12">
        <v>107.6</v>
      </c>
      <c r="F1382" s="6">
        <f t="shared" si="107"/>
        <v>1985.4583333332293</v>
      </c>
      <c r="G1382" s="6">
        <v>10.16</v>
      </c>
      <c r="H1382" s="6">
        <f t="shared" si="104"/>
        <v>428.6695762081784</v>
      </c>
      <c r="I1382" s="6">
        <f t="shared" si="105"/>
        <v>17.564333085501858</v>
      </c>
      <c r="J1382" s="6">
        <f t="shared" si="106"/>
        <v>35.42367434944237</v>
      </c>
      <c r="K1382" s="6">
        <f t="shared" si="108"/>
        <v>10.81004984586121</v>
      </c>
    </row>
    <row r="1383" spans="1:11" ht="12.75">
      <c r="A1383" s="2">
        <v>1985.07</v>
      </c>
      <c r="B1383" s="6">
        <v>192.5</v>
      </c>
      <c r="C1383" s="12">
        <v>7.77333</v>
      </c>
      <c r="D1383" s="12">
        <v>15.4833</v>
      </c>
      <c r="E1383" s="12">
        <v>107.8</v>
      </c>
      <c r="F1383" s="6">
        <f t="shared" si="107"/>
        <v>1985.5416666665626</v>
      </c>
      <c r="G1383" s="6">
        <v>10.31</v>
      </c>
      <c r="H1383" s="6">
        <f t="shared" si="104"/>
        <v>436.02857142857135</v>
      </c>
      <c r="I1383" s="6">
        <f t="shared" si="105"/>
        <v>17.60724142931354</v>
      </c>
      <c r="J1383" s="6">
        <f t="shared" si="106"/>
        <v>35.07096716883116</v>
      </c>
      <c r="K1383" s="6">
        <f t="shared" si="108"/>
        <v>10.997563956793377</v>
      </c>
    </row>
    <row r="1384" spans="1:11" ht="12.75">
      <c r="A1384" s="2">
        <v>1985.08</v>
      </c>
      <c r="B1384" s="6">
        <v>188.3</v>
      </c>
      <c r="C1384" s="12">
        <v>7.80667</v>
      </c>
      <c r="D1384" s="12">
        <v>15.3567</v>
      </c>
      <c r="E1384" s="12">
        <v>108</v>
      </c>
      <c r="F1384" s="6">
        <f t="shared" si="107"/>
        <v>1985.6249999998959</v>
      </c>
      <c r="G1384" s="6">
        <v>10.33</v>
      </c>
      <c r="H1384" s="6">
        <f t="shared" si="104"/>
        <v>425.72537777777774</v>
      </c>
      <c r="I1384" s="6">
        <f t="shared" si="105"/>
        <v>17.65001346222222</v>
      </c>
      <c r="J1384" s="6">
        <f t="shared" si="106"/>
        <v>34.719792399999996</v>
      </c>
      <c r="K1384" s="6">
        <f t="shared" si="108"/>
        <v>10.73879980887728</v>
      </c>
    </row>
    <row r="1385" spans="1:11" ht="12.75">
      <c r="A1385" s="2">
        <v>1985.09</v>
      </c>
      <c r="B1385" s="6">
        <v>184.1</v>
      </c>
      <c r="C1385" s="12">
        <v>7.84</v>
      </c>
      <c r="D1385" s="12">
        <v>15.23</v>
      </c>
      <c r="E1385" s="12">
        <v>108.3</v>
      </c>
      <c r="F1385" s="6">
        <f t="shared" si="107"/>
        <v>1985.7083333332291</v>
      </c>
      <c r="G1385" s="6">
        <v>10.37</v>
      </c>
      <c r="H1385" s="6">
        <f t="shared" si="104"/>
        <v>415.07665373961214</v>
      </c>
      <c r="I1385" s="6">
        <f t="shared" si="105"/>
        <v>17.676268144044318</v>
      </c>
      <c r="J1385" s="6">
        <f t="shared" si="106"/>
        <v>34.337954570637116</v>
      </c>
      <c r="K1385" s="6">
        <f t="shared" si="108"/>
        <v>10.471234661697547</v>
      </c>
    </row>
    <row r="1386" spans="1:11" ht="12.75">
      <c r="A1386" s="2">
        <v>1985.1</v>
      </c>
      <c r="B1386" s="6">
        <v>186.2</v>
      </c>
      <c r="C1386" s="12">
        <v>7.86</v>
      </c>
      <c r="D1386" s="12">
        <v>15.0233</v>
      </c>
      <c r="E1386" s="12">
        <v>108.7</v>
      </c>
      <c r="F1386" s="6">
        <f t="shared" si="107"/>
        <v>1985.7916666665624</v>
      </c>
      <c r="G1386" s="6">
        <v>10.24</v>
      </c>
      <c r="H1386" s="6">
        <f t="shared" si="104"/>
        <v>418.26652437902476</v>
      </c>
      <c r="I1386" s="6">
        <f t="shared" si="105"/>
        <v>17.656148666053355</v>
      </c>
      <c r="J1386" s="6">
        <f t="shared" si="106"/>
        <v>33.74727967617295</v>
      </c>
      <c r="K1386" s="6">
        <f t="shared" si="108"/>
        <v>10.552516982943747</v>
      </c>
    </row>
    <row r="1387" spans="1:11" ht="12.75">
      <c r="A1387" s="2">
        <v>1985.11</v>
      </c>
      <c r="B1387" s="6">
        <v>197.5</v>
      </c>
      <c r="C1387" s="12">
        <v>7.88</v>
      </c>
      <c r="D1387" s="12">
        <v>14.8167</v>
      </c>
      <c r="E1387" s="12">
        <v>109</v>
      </c>
      <c r="F1387" s="6">
        <f t="shared" si="107"/>
        <v>1985.8749999998956</v>
      </c>
      <c r="G1387" s="6">
        <v>9.78</v>
      </c>
      <c r="H1387" s="6">
        <f t="shared" si="104"/>
        <v>442.428990825688</v>
      </c>
      <c r="I1387" s="6">
        <f t="shared" si="105"/>
        <v>17.652356697247704</v>
      </c>
      <c r="J1387" s="6">
        <f t="shared" si="106"/>
        <v>33.19158292844036</v>
      </c>
      <c r="K1387" s="6">
        <f t="shared" si="108"/>
        <v>11.164611128667467</v>
      </c>
    </row>
    <row r="1388" spans="1:11" ht="12.75">
      <c r="A1388" s="2">
        <v>1985.12</v>
      </c>
      <c r="B1388" s="6">
        <v>207.3</v>
      </c>
      <c r="C1388" s="12">
        <v>7.9</v>
      </c>
      <c r="D1388" s="12">
        <v>14.61</v>
      </c>
      <c r="E1388" s="12">
        <v>109.3</v>
      </c>
      <c r="F1388" s="6">
        <f t="shared" si="107"/>
        <v>1985.958333333229</v>
      </c>
      <c r="G1388" s="6">
        <v>9.26</v>
      </c>
      <c r="H1388" s="6">
        <f t="shared" si="104"/>
        <v>463.10782067703565</v>
      </c>
      <c r="I1388" s="6">
        <f t="shared" si="105"/>
        <v>17.648585544373283</v>
      </c>
      <c r="J1388" s="6">
        <f t="shared" si="106"/>
        <v>32.6387132662397</v>
      </c>
      <c r="K1388" s="6">
        <f t="shared" si="108"/>
        <v>11.690521474467593</v>
      </c>
    </row>
    <row r="1389" spans="1:11" ht="12.75">
      <c r="A1389" s="2">
        <v>1986.01</v>
      </c>
      <c r="B1389" s="6">
        <v>208.2</v>
      </c>
      <c r="C1389" s="12">
        <v>7.94</v>
      </c>
      <c r="D1389" s="12">
        <v>14.58</v>
      </c>
      <c r="E1389" s="12">
        <v>109.6</v>
      </c>
      <c r="F1389" s="6">
        <f t="shared" si="107"/>
        <v>1986.0416666665622</v>
      </c>
      <c r="G1389" s="6">
        <v>9.19</v>
      </c>
      <c r="H1389" s="6">
        <f t="shared" si="104"/>
        <v>463.84528467153274</v>
      </c>
      <c r="I1389" s="6">
        <f t="shared" si="105"/>
        <v>17.689392700729925</v>
      </c>
      <c r="J1389" s="6">
        <f t="shared" si="106"/>
        <v>32.48253722627737</v>
      </c>
      <c r="K1389" s="6">
        <f t="shared" si="108"/>
        <v>11.715007584487983</v>
      </c>
    </row>
    <row r="1390" spans="1:11" ht="12.75">
      <c r="A1390" s="2">
        <v>1986.02</v>
      </c>
      <c r="B1390" s="6">
        <v>219.4</v>
      </c>
      <c r="C1390" s="12">
        <v>7.98</v>
      </c>
      <c r="D1390" s="12">
        <v>14.55</v>
      </c>
      <c r="E1390" s="12">
        <v>109.3</v>
      </c>
      <c r="F1390" s="6">
        <f t="shared" si="107"/>
        <v>1986.1249999998954</v>
      </c>
      <c r="G1390" s="6">
        <v>8.7</v>
      </c>
      <c r="H1390" s="6">
        <f t="shared" si="104"/>
        <v>490.13919853613896</v>
      </c>
      <c r="I1390" s="6">
        <f t="shared" si="105"/>
        <v>17.82730539798719</v>
      </c>
      <c r="J1390" s="6">
        <f t="shared" si="106"/>
        <v>32.504673376029274</v>
      </c>
      <c r="K1390" s="6">
        <f t="shared" si="108"/>
        <v>12.388219099418121</v>
      </c>
    </row>
    <row r="1391" spans="1:11" ht="12.75">
      <c r="A1391" s="2">
        <v>1986.03</v>
      </c>
      <c r="B1391" s="6">
        <v>232.3</v>
      </c>
      <c r="C1391" s="12">
        <v>8.02</v>
      </c>
      <c r="D1391" s="12">
        <v>14.52</v>
      </c>
      <c r="E1391" s="12">
        <v>108.8</v>
      </c>
      <c r="F1391" s="6">
        <f t="shared" si="107"/>
        <v>1986.2083333332287</v>
      </c>
      <c r="G1391" s="6">
        <v>7.78</v>
      </c>
      <c r="H1391" s="6">
        <f t="shared" si="104"/>
        <v>521.3426911764706</v>
      </c>
      <c r="I1391" s="6">
        <f t="shared" si="105"/>
        <v>17.999002941176467</v>
      </c>
      <c r="J1391" s="6">
        <f t="shared" si="106"/>
        <v>32.586723529411756</v>
      </c>
      <c r="K1391" s="6">
        <f t="shared" si="108"/>
        <v>13.189022981532712</v>
      </c>
    </row>
    <row r="1392" spans="1:11" ht="12.75">
      <c r="A1392" s="2">
        <v>1986.04</v>
      </c>
      <c r="B1392" s="6">
        <v>238</v>
      </c>
      <c r="C1392" s="12">
        <v>8.04667</v>
      </c>
      <c r="D1392" s="12">
        <v>14.5833</v>
      </c>
      <c r="E1392" s="12">
        <v>108.6</v>
      </c>
      <c r="F1392" s="6">
        <f t="shared" si="107"/>
        <v>1986.291666666562</v>
      </c>
      <c r="G1392" s="6">
        <v>7.3</v>
      </c>
      <c r="H1392" s="6">
        <f t="shared" si="104"/>
        <v>535.1186740331491</v>
      </c>
      <c r="I1392" s="6">
        <f t="shared" si="105"/>
        <v>18.092115045303867</v>
      </c>
      <c r="J1392" s="6">
        <f t="shared" si="106"/>
        <v>32.789059491712706</v>
      </c>
      <c r="K1392" s="6">
        <f t="shared" si="108"/>
        <v>13.552504172869474</v>
      </c>
    </row>
    <row r="1393" spans="1:11" ht="12.75">
      <c r="A1393" s="2">
        <v>1986.05</v>
      </c>
      <c r="B1393" s="6">
        <v>238.5</v>
      </c>
      <c r="C1393" s="12">
        <v>8.07333</v>
      </c>
      <c r="D1393" s="12">
        <v>14.6467</v>
      </c>
      <c r="E1393" s="12">
        <v>108.9</v>
      </c>
      <c r="F1393" s="6">
        <f t="shared" si="107"/>
        <v>1986.3749999998952</v>
      </c>
      <c r="G1393" s="6">
        <v>7.71</v>
      </c>
      <c r="H1393" s="6">
        <f t="shared" si="104"/>
        <v>534.7656198347106</v>
      </c>
      <c r="I1393" s="6">
        <f t="shared" si="105"/>
        <v>18.102051662809913</v>
      </c>
      <c r="J1393" s="6">
        <f t="shared" si="106"/>
        <v>32.840887228650125</v>
      </c>
      <c r="K1393" s="6">
        <f t="shared" si="108"/>
        <v>13.560046199232335</v>
      </c>
    </row>
    <row r="1394" spans="1:11" ht="12.75">
      <c r="A1394" s="2">
        <v>1986.06</v>
      </c>
      <c r="B1394" s="6">
        <v>245.3</v>
      </c>
      <c r="C1394" s="12">
        <v>8.1</v>
      </c>
      <c r="D1394" s="12">
        <v>14.71</v>
      </c>
      <c r="E1394" s="12">
        <v>109.5</v>
      </c>
      <c r="F1394" s="6">
        <f t="shared" si="107"/>
        <v>1986.4583333332284</v>
      </c>
      <c r="G1394" s="6">
        <v>7.8</v>
      </c>
      <c r="H1394" s="6">
        <f t="shared" si="104"/>
        <v>546.9988383561642</v>
      </c>
      <c r="I1394" s="6">
        <f t="shared" si="105"/>
        <v>18.06233424657534</v>
      </c>
      <c r="J1394" s="6">
        <f t="shared" si="106"/>
        <v>32.80209095890411</v>
      </c>
      <c r="K1394" s="6">
        <f t="shared" si="108"/>
        <v>13.888688626457116</v>
      </c>
    </row>
    <row r="1395" spans="1:11" ht="12.75">
      <c r="A1395" s="2">
        <v>1986.07</v>
      </c>
      <c r="B1395" s="6">
        <v>240.2</v>
      </c>
      <c r="C1395" s="12">
        <v>8.14333</v>
      </c>
      <c r="D1395" s="12">
        <v>14.7567</v>
      </c>
      <c r="E1395" s="12">
        <v>109.5</v>
      </c>
      <c r="F1395" s="6">
        <f t="shared" si="107"/>
        <v>1986.5416666665617</v>
      </c>
      <c r="G1395" s="6">
        <v>7.3</v>
      </c>
      <c r="H1395" s="6">
        <f t="shared" si="104"/>
        <v>535.6262575342464</v>
      </c>
      <c r="I1395" s="6">
        <f t="shared" si="105"/>
        <v>18.158956585205477</v>
      </c>
      <c r="J1395" s="6">
        <f t="shared" si="106"/>
        <v>32.90622812054794</v>
      </c>
      <c r="K1395" s="6">
        <f t="shared" si="108"/>
        <v>13.61999553408381</v>
      </c>
    </row>
    <row r="1396" spans="1:11" ht="12.75">
      <c r="A1396" s="2">
        <v>1986.08</v>
      </c>
      <c r="B1396" s="6">
        <v>245</v>
      </c>
      <c r="C1396" s="12">
        <v>8.18667</v>
      </c>
      <c r="D1396" s="12">
        <v>14.8033</v>
      </c>
      <c r="E1396" s="12">
        <v>109.7</v>
      </c>
      <c r="F1396" s="6">
        <f t="shared" si="107"/>
        <v>1986.624999999895</v>
      </c>
      <c r="G1396" s="6">
        <v>7.17</v>
      </c>
      <c r="H1396" s="6">
        <f t="shared" si="104"/>
        <v>545.3338195077483</v>
      </c>
      <c r="I1396" s="6">
        <f t="shared" si="105"/>
        <v>18.222318449589785</v>
      </c>
      <c r="J1396" s="6">
        <f t="shared" si="106"/>
        <v>32.94995971558796</v>
      </c>
      <c r="K1396" s="6">
        <f t="shared" si="108"/>
        <v>13.88766755086606</v>
      </c>
    </row>
    <row r="1397" spans="1:11" ht="12.75">
      <c r="A1397" s="2">
        <v>1986.09</v>
      </c>
      <c r="B1397" s="6">
        <v>238.3</v>
      </c>
      <c r="C1397" s="12">
        <v>8.23</v>
      </c>
      <c r="D1397" s="12">
        <v>14.85</v>
      </c>
      <c r="E1397" s="12">
        <v>110.2</v>
      </c>
      <c r="F1397" s="6">
        <f t="shared" si="107"/>
        <v>1986.7083333332282</v>
      </c>
      <c r="G1397" s="6">
        <v>7.45</v>
      </c>
      <c r="H1397" s="6">
        <f t="shared" si="104"/>
        <v>528.0139818511796</v>
      </c>
      <c r="I1397" s="6">
        <f t="shared" si="105"/>
        <v>18.235648638838473</v>
      </c>
      <c r="J1397" s="6">
        <f t="shared" si="106"/>
        <v>32.90393466424682</v>
      </c>
      <c r="K1397" s="6">
        <f t="shared" si="108"/>
        <v>13.467314312977134</v>
      </c>
    </row>
    <row r="1398" spans="1:11" ht="12.75">
      <c r="A1398" s="2">
        <v>1986.1</v>
      </c>
      <c r="B1398" s="6">
        <v>237.4</v>
      </c>
      <c r="C1398" s="12">
        <v>8.24667</v>
      </c>
      <c r="D1398" s="12">
        <v>14.7267</v>
      </c>
      <c r="E1398" s="12">
        <v>110.3</v>
      </c>
      <c r="F1398" s="6">
        <f t="shared" si="107"/>
        <v>1986.7916666665615</v>
      </c>
      <c r="G1398" s="6">
        <v>7.43</v>
      </c>
      <c r="H1398" s="6">
        <f t="shared" si="104"/>
        <v>525.542904805077</v>
      </c>
      <c r="I1398" s="6">
        <f t="shared" si="105"/>
        <v>18.25601898386219</v>
      </c>
      <c r="J1398" s="6">
        <f t="shared" si="106"/>
        <v>32.601148678150494</v>
      </c>
      <c r="K1398" s="6">
        <f t="shared" si="108"/>
        <v>13.425918860857365</v>
      </c>
    </row>
    <row r="1399" spans="1:11" ht="12.75">
      <c r="A1399" s="2">
        <v>1986.11</v>
      </c>
      <c r="B1399" s="6">
        <v>245.1</v>
      </c>
      <c r="C1399" s="12">
        <v>8.26333</v>
      </c>
      <c r="D1399" s="12">
        <v>14.6033</v>
      </c>
      <c r="E1399" s="12">
        <v>110.4</v>
      </c>
      <c r="F1399" s="6">
        <f t="shared" si="107"/>
        <v>1986.8749999998947</v>
      </c>
      <c r="G1399" s="6">
        <v>7.25</v>
      </c>
      <c r="H1399" s="6">
        <f t="shared" si="104"/>
        <v>542.097260869565</v>
      </c>
      <c r="I1399" s="6">
        <f t="shared" si="105"/>
        <v>18.27633030869565</v>
      </c>
      <c r="J1399" s="6">
        <f t="shared" si="106"/>
        <v>32.29869004347826</v>
      </c>
      <c r="K1399" s="6">
        <f t="shared" si="108"/>
        <v>13.872985596138605</v>
      </c>
    </row>
    <row r="1400" spans="1:11" ht="12.75">
      <c r="A1400" s="2">
        <v>1986.12</v>
      </c>
      <c r="B1400" s="6">
        <v>248.6</v>
      </c>
      <c r="C1400" s="12">
        <v>8.28</v>
      </c>
      <c r="D1400" s="12">
        <v>14.48</v>
      </c>
      <c r="E1400" s="12">
        <v>110.5</v>
      </c>
      <c r="F1400" s="6">
        <f t="shared" si="107"/>
        <v>1986.958333333228</v>
      </c>
      <c r="G1400" s="6">
        <v>7.11</v>
      </c>
      <c r="H1400" s="6">
        <f t="shared" si="104"/>
        <v>549.3407565610859</v>
      </c>
      <c r="I1400" s="6">
        <f t="shared" si="105"/>
        <v>18.29662696832579</v>
      </c>
      <c r="J1400" s="6">
        <f t="shared" si="106"/>
        <v>31.996999819004518</v>
      </c>
      <c r="K1400" s="6">
        <f t="shared" si="108"/>
        <v>14.085139814743314</v>
      </c>
    </row>
    <row r="1401" spans="1:11" ht="12.75">
      <c r="A1401" s="2">
        <v>1987.01</v>
      </c>
      <c r="B1401" s="6">
        <v>264.5</v>
      </c>
      <c r="C1401" s="12">
        <v>8.3</v>
      </c>
      <c r="D1401" s="12">
        <v>14.6867</v>
      </c>
      <c r="E1401" s="12">
        <v>111.2</v>
      </c>
      <c r="F1401" s="6">
        <f t="shared" si="107"/>
        <v>1987.0416666665612</v>
      </c>
      <c r="G1401" s="6">
        <v>7.08</v>
      </c>
      <c r="H1401" s="6">
        <f t="shared" si="104"/>
        <v>580.7963309352517</v>
      </c>
      <c r="I1401" s="6">
        <f t="shared" si="105"/>
        <v>18.225366906474818</v>
      </c>
      <c r="J1401" s="6">
        <f t="shared" si="106"/>
        <v>32.24945736690647</v>
      </c>
      <c r="K1401" s="6">
        <f t="shared" si="108"/>
        <v>14.922208103718948</v>
      </c>
    </row>
    <row r="1402" spans="1:11" ht="12.75">
      <c r="A1402" s="2">
        <v>1987.02</v>
      </c>
      <c r="B1402" s="6">
        <v>280.9</v>
      </c>
      <c r="C1402" s="12">
        <v>8.32</v>
      </c>
      <c r="D1402" s="12">
        <v>14.8933</v>
      </c>
      <c r="E1402" s="12">
        <v>111.6</v>
      </c>
      <c r="F1402" s="6">
        <f t="shared" si="107"/>
        <v>1987.1249999998945</v>
      </c>
      <c r="G1402" s="6">
        <v>7.25</v>
      </c>
      <c r="H1402" s="6">
        <f t="shared" si="104"/>
        <v>614.5971182795697</v>
      </c>
      <c r="I1402" s="6">
        <f t="shared" si="105"/>
        <v>18.203802150537634</v>
      </c>
      <c r="J1402" s="6">
        <f t="shared" si="106"/>
        <v>32.585899827956986</v>
      </c>
      <c r="K1402" s="6">
        <f t="shared" si="108"/>
        <v>15.822318142836457</v>
      </c>
    </row>
    <row r="1403" spans="1:11" ht="12.75">
      <c r="A1403" s="2">
        <v>1987.03</v>
      </c>
      <c r="B1403" s="6">
        <v>292.5</v>
      </c>
      <c r="C1403" s="12">
        <v>8.34</v>
      </c>
      <c r="D1403" s="12">
        <v>15.1</v>
      </c>
      <c r="E1403" s="12">
        <v>112.1</v>
      </c>
      <c r="F1403" s="6">
        <f t="shared" si="107"/>
        <v>1987.2083333332278</v>
      </c>
      <c r="G1403" s="6">
        <v>7.25</v>
      </c>
      <c r="H1403" s="6">
        <f t="shared" si="104"/>
        <v>637.1229259589651</v>
      </c>
      <c r="I1403" s="6">
        <f t="shared" si="105"/>
        <v>18.166171632471006</v>
      </c>
      <c r="J1403" s="6">
        <f t="shared" si="106"/>
        <v>32.89079036574486</v>
      </c>
      <c r="K1403" s="6">
        <f t="shared" si="108"/>
        <v>16.433343976069928</v>
      </c>
    </row>
    <row r="1404" spans="1:11" ht="12.75">
      <c r="A1404" s="2">
        <v>1987.04</v>
      </c>
      <c r="B1404" s="6">
        <v>289.3</v>
      </c>
      <c r="C1404" s="12">
        <v>8.4</v>
      </c>
      <c r="D1404" s="12">
        <v>14.8733</v>
      </c>
      <c r="E1404" s="12">
        <v>112.7</v>
      </c>
      <c r="F1404" s="6">
        <f t="shared" si="107"/>
        <v>1987.291666666561</v>
      </c>
      <c r="G1404" s="6">
        <v>8.02</v>
      </c>
      <c r="H1404" s="6">
        <f t="shared" si="104"/>
        <v>626.7978420585624</v>
      </c>
      <c r="I1404" s="6">
        <f t="shared" si="105"/>
        <v>18.199453416149066</v>
      </c>
      <c r="J1404" s="6">
        <f t="shared" si="106"/>
        <v>32.224515535048795</v>
      </c>
      <c r="K1404" s="6">
        <f t="shared" si="108"/>
        <v>16.196534453220885</v>
      </c>
    </row>
    <row r="1405" spans="1:11" ht="12.75">
      <c r="A1405" s="2">
        <v>1987.05</v>
      </c>
      <c r="B1405" s="6">
        <v>289.1</v>
      </c>
      <c r="C1405" s="12">
        <v>8.46</v>
      </c>
      <c r="D1405" s="12">
        <v>14.6467</v>
      </c>
      <c r="E1405" s="12">
        <v>113.1</v>
      </c>
      <c r="F1405" s="6">
        <f t="shared" si="107"/>
        <v>1987.3749999998943</v>
      </c>
      <c r="G1405" s="6">
        <v>8.61</v>
      </c>
      <c r="H1405" s="6">
        <f t="shared" si="104"/>
        <v>624.1492625994695</v>
      </c>
      <c r="I1405" s="6">
        <f t="shared" si="105"/>
        <v>18.264623872679046</v>
      </c>
      <c r="J1405" s="6">
        <f t="shared" si="106"/>
        <v>31.621331734748004</v>
      </c>
      <c r="K1405" s="6">
        <f t="shared" si="108"/>
        <v>16.160311952655746</v>
      </c>
    </row>
    <row r="1406" spans="1:11" ht="12.75">
      <c r="A1406" s="2">
        <v>1987.06</v>
      </c>
      <c r="B1406" s="6">
        <v>301.4</v>
      </c>
      <c r="C1406" s="12">
        <v>8.52</v>
      </c>
      <c r="D1406" s="12">
        <v>14.42</v>
      </c>
      <c r="E1406" s="12">
        <v>113.5</v>
      </c>
      <c r="F1406" s="6">
        <f t="shared" si="107"/>
        <v>1987.4583333332275</v>
      </c>
      <c r="G1406" s="6">
        <v>8.4</v>
      </c>
      <c r="H1406" s="6">
        <f t="shared" si="104"/>
        <v>648.4109814977973</v>
      </c>
      <c r="I1406" s="6">
        <f t="shared" si="105"/>
        <v>18.329334977973563</v>
      </c>
      <c r="J1406" s="6">
        <f t="shared" si="106"/>
        <v>31.02218431718061</v>
      </c>
      <c r="K1406" s="6">
        <f t="shared" si="108"/>
        <v>16.825207307878724</v>
      </c>
    </row>
    <row r="1407" spans="1:11" ht="12.75">
      <c r="A1407" s="2">
        <v>1987.07</v>
      </c>
      <c r="B1407" s="6">
        <v>310.1</v>
      </c>
      <c r="C1407" s="12">
        <v>8.56667</v>
      </c>
      <c r="D1407" s="12">
        <v>14.9</v>
      </c>
      <c r="E1407" s="12">
        <v>113.8</v>
      </c>
      <c r="F1407" s="6">
        <f t="shared" si="107"/>
        <v>1987.5416666665608</v>
      </c>
      <c r="G1407" s="6">
        <v>8.45</v>
      </c>
      <c r="H1407" s="6">
        <f t="shared" si="104"/>
        <v>665.3688717047452</v>
      </c>
      <c r="I1407" s="6">
        <f t="shared" si="105"/>
        <v>18.38115302214411</v>
      </c>
      <c r="J1407" s="6">
        <f t="shared" si="106"/>
        <v>31.97031985940246</v>
      </c>
      <c r="K1407" s="6">
        <f t="shared" si="108"/>
        <v>17.306004390512232</v>
      </c>
    </row>
    <row r="1408" spans="1:11" ht="12.75">
      <c r="A1408" s="2">
        <v>1987.08</v>
      </c>
      <c r="B1408" s="6">
        <v>329.4</v>
      </c>
      <c r="C1408" s="12">
        <v>8.61333</v>
      </c>
      <c r="D1408" s="12">
        <v>15.38</v>
      </c>
      <c r="E1408" s="12">
        <v>114.4</v>
      </c>
      <c r="F1408" s="6">
        <f t="shared" si="107"/>
        <v>1987.624999999894</v>
      </c>
      <c r="G1408" s="6">
        <v>8.76</v>
      </c>
      <c r="H1408" s="6">
        <f t="shared" si="104"/>
        <v>703.0732027972026</v>
      </c>
      <c r="I1408" s="6">
        <f t="shared" si="105"/>
        <v>18.384339738461534</v>
      </c>
      <c r="J1408" s="6">
        <f t="shared" si="106"/>
        <v>32.827158041958036</v>
      </c>
      <c r="K1408" s="6">
        <f t="shared" si="108"/>
        <v>18.326907245856344</v>
      </c>
    </row>
    <row r="1409" spans="1:11" ht="12.75">
      <c r="A1409" s="2">
        <v>1987.09</v>
      </c>
      <c r="B1409" s="6">
        <v>318.7</v>
      </c>
      <c r="C1409" s="12">
        <v>8.66</v>
      </c>
      <c r="D1409" s="12">
        <v>15.86</v>
      </c>
      <c r="E1409" s="12">
        <v>115</v>
      </c>
      <c r="F1409" s="6">
        <f t="shared" si="107"/>
        <v>1987.7083333332273</v>
      </c>
      <c r="G1409" s="6">
        <v>9.42</v>
      </c>
      <c r="H1409" s="6">
        <f t="shared" si="104"/>
        <v>676.6860104347825</v>
      </c>
      <c r="I1409" s="6">
        <f t="shared" si="105"/>
        <v>18.38751443478261</v>
      </c>
      <c r="J1409" s="6">
        <f t="shared" si="106"/>
        <v>33.67505530434782</v>
      </c>
      <c r="K1409" s="6">
        <f t="shared" si="108"/>
        <v>17.675620449938226</v>
      </c>
    </row>
    <row r="1410" spans="1:11" ht="12.75">
      <c r="A1410" s="2">
        <v>1987.1</v>
      </c>
      <c r="B1410" s="6">
        <v>280.2</v>
      </c>
      <c r="C1410" s="12">
        <v>8.71</v>
      </c>
      <c r="D1410" s="12">
        <v>16.4067</v>
      </c>
      <c r="E1410" s="12">
        <v>115.3</v>
      </c>
      <c r="F1410" s="6">
        <f t="shared" si="107"/>
        <v>1987.7916666665606</v>
      </c>
      <c r="G1410" s="6">
        <v>9.52</v>
      </c>
      <c r="H1410" s="6">
        <f t="shared" si="104"/>
        <v>593.3921526452731</v>
      </c>
      <c r="I1410" s="6">
        <f t="shared" si="105"/>
        <v>18.445559063313095</v>
      </c>
      <c r="J1410" s="6">
        <f t="shared" si="106"/>
        <v>34.745207104943624</v>
      </c>
      <c r="K1410" s="6">
        <f t="shared" si="108"/>
        <v>15.530055563627318</v>
      </c>
    </row>
    <row r="1411" spans="1:11" ht="12.75">
      <c r="A1411" s="2">
        <v>1987.11</v>
      </c>
      <c r="B1411" s="6">
        <v>245</v>
      </c>
      <c r="C1411" s="12">
        <v>8.76</v>
      </c>
      <c r="D1411" s="12">
        <v>16.9533</v>
      </c>
      <c r="E1411" s="12">
        <v>115.4</v>
      </c>
      <c r="F1411" s="6">
        <f t="shared" si="107"/>
        <v>1987.8749999998938</v>
      </c>
      <c r="G1411" s="6">
        <v>8.86</v>
      </c>
      <c r="H1411" s="6">
        <f t="shared" si="104"/>
        <v>518.3979202772962</v>
      </c>
      <c r="I1411" s="6">
        <f t="shared" si="105"/>
        <v>18.535370537261695</v>
      </c>
      <c r="J1411" s="6">
        <f t="shared" si="106"/>
        <v>35.87165494627382</v>
      </c>
      <c r="K1411" s="6">
        <f t="shared" si="108"/>
        <v>13.590885143189087</v>
      </c>
    </row>
    <row r="1412" spans="1:11" ht="12.75">
      <c r="A1412" s="2">
        <v>1987.12</v>
      </c>
      <c r="B1412" s="6">
        <v>241</v>
      </c>
      <c r="C1412" s="12">
        <v>8.81</v>
      </c>
      <c r="D1412" s="12">
        <v>17.5</v>
      </c>
      <c r="E1412" s="12">
        <v>115.4</v>
      </c>
      <c r="F1412" s="6">
        <f t="shared" si="107"/>
        <v>1987.958333333227</v>
      </c>
      <c r="G1412" s="6">
        <v>8.99</v>
      </c>
      <c r="H1412" s="6">
        <f t="shared" si="104"/>
        <v>509.93428076256487</v>
      </c>
      <c r="I1412" s="6">
        <f t="shared" si="105"/>
        <v>18.641166031195837</v>
      </c>
      <c r="J1412" s="6">
        <f t="shared" si="106"/>
        <v>37.02842287694973</v>
      </c>
      <c r="K1412" s="6">
        <f t="shared" si="108"/>
        <v>13.389028514426968</v>
      </c>
    </row>
    <row r="1413" spans="1:11" ht="12.75">
      <c r="A1413" s="2">
        <v>1988.01</v>
      </c>
      <c r="B1413" s="6">
        <v>250.5</v>
      </c>
      <c r="C1413" s="12">
        <v>8.85667</v>
      </c>
      <c r="D1413" s="12">
        <v>17.8633</v>
      </c>
      <c r="E1413" s="12">
        <v>115.7</v>
      </c>
      <c r="F1413" s="6">
        <f t="shared" si="107"/>
        <v>1988.0416666665603</v>
      </c>
      <c r="G1413" s="6">
        <v>8.67</v>
      </c>
      <c r="H1413" s="6">
        <f t="shared" si="104"/>
        <v>528.6610890233361</v>
      </c>
      <c r="I1413" s="6">
        <f t="shared" si="105"/>
        <v>18.691324580120995</v>
      </c>
      <c r="J1413" s="6">
        <f t="shared" si="106"/>
        <v>37.69912826966291</v>
      </c>
      <c r="K1413" s="6">
        <f t="shared" si="108"/>
        <v>13.898336683569143</v>
      </c>
    </row>
    <row r="1414" spans="1:11" ht="12.75">
      <c r="A1414" s="2">
        <v>1988.02</v>
      </c>
      <c r="B1414" s="6">
        <v>258.1</v>
      </c>
      <c r="C1414" s="12">
        <v>8.90333</v>
      </c>
      <c r="D1414" s="12">
        <v>18.2267</v>
      </c>
      <c r="E1414" s="12">
        <v>116</v>
      </c>
      <c r="F1414" s="6">
        <f t="shared" si="107"/>
        <v>1988.1249999998936</v>
      </c>
      <c r="G1414" s="6">
        <v>8.21</v>
      </c>
      <c r="H1414" s="6">
        <f t="shared" si="104"/>
        <v>543.2916</v>
      </c>
      <c r="I1414" s="6">
        <f t="shared" si="105"/>
        <v>18.74120263862069</v>
      </c>
      <c r="J1414" s="6">
        <f t="shared" si="106"/>
        <v>38.36657499310345</v>
      </c>
      <c r="K1414" s="6">
        <f t="shared" si="108"/>
        <v>14.298270962469529</v>
      </c>
    </row>
    <row r="1415" spans="1:11" ht="12.75">
      <c r="A1415" s="2">
        <v>1988.03</v>
      </c>
      <c r="B1415" s="6">
        <v>265.7</v>
      </c>
      <c r="C1415" s="12">
        <v>8.95</v>
      </c>
      <c r="D1415" s="12">
        <v>18.59</v>
      </c>
      <c r="E1415" s="12">
        <v>116.5</v>
      </c>
      <c r="F1415" s="6">
        <f t="shared" si="107"/>
        <v>1988.2083333332268</v>
      </c>
      <c r="G1415" s="6">
        <v>8.37</v>
      </c>
      <c r="H1415" s="6">
        <f t="shared" si="104"/>
        <v>556.8889545064377</v>
      </c>
      <c r="I1415" s="6">
        <f t="shared" si="105"/>
        <v>18.758585407725317</v>
      </c>
      <c r="J1415" s="6">
        <f t="shared" si="106"/>
        <v>38.96336343347639</v>
      </c>
      <c r="K1415" s="6">
        <f t="shared" si="108"/>
        <v>14.668946811103469</v>
      </c>
    </row>
    <row r="1416" spans="1:11" ht="12.75">
      <c r="A1416" s="2">
        <v>1988.04</v>
      </c>
      <c r="B1416" s="6">
        <v>262.6</v>
      </c>
      <c r="C1416" s="12">
        <v>9.04333</v>
      </c>
      <c r="D1416" s="12">
        <v>19.6167</v>
      </c>
      <c r="E1416" s="12">
        <v>117.1</v>
      </c>
      <c r="F1416" s="6">
        <f t="shared" si="107"/>
        <v>1988.29166666656</v>
      </c>
      <c r="G1416" s="6">
        <v>8.72</v>
      </c>
      <c r="H1416" s="6">
        <f t="shared" si="104"/>
        <v>547.5714568744663</v>
      </c>
      <c r="I1416" s="6">
        <f t="shared" si="105"/>
        <v>18.857080666780522</v>
      </c>
      <c r="J1416" s="6">
        <f t="shared" si="106"/>
        <v>40.90458872075149</v>
      </c>
      <c r="K1416" s="6">
        <f t="shared" si="108"/>
        <v>14.433316420838956</v>
      </c>
    </row>
    <row r="1417" spans="1:11" ht="12.75">
      <c r="A1417" s="2">
        <v>1988.05</v>
      </c>
      <c r="B1417" s="6">
        <v>256.1</v>
      </c>
      <c r="C1417" s="12">
        <v>9.13667</v>
      </c>
      <c r="D1417" s="12">
        <v>20.6433</v>
      </c>
      <c r="E1417" s="12">
        <v>117.5</v>
      </c>
      <c r="F1417" s="6">
        <f t="shared" si="107"/>
        <v>1988.3749999998934</v>
      </c>
      <c r="G1417" s="6">
        <v>9.09</v>
      </c>
      <c r="H1417" s="6">
        <f t="shared" si="104"/>
        <v>532.1997753191489</v>
      </c>
      <c r="I1417" s="6">
        <f t="shared" si="105"/>
        <v>18.986855607829785</v>
      </c>
      <c r="J1417" s="6">
        <f t="shared" si="106"/>
        <v>42.89870996425531</v>
      </c>
      <c r="K1417" s="6">
        <f t="shared" si="108"/>
        <v>14.031891348027779</v>
      </c>
    </row>
    <row r="1418" spans="1:11" ht="12.75">
      <c r="A1418" s="2">
        <v>1988.06</v>
      </c>
      <c r="B1418" s="6">
        <v>270.7</v>
      </c>
      <c r="C1418" s="12">
        <v>9.23</v>
      </c>
      <c r="D1418" s="12">
        <v>21.67</v>
      </c>
      <c r="E1418" s="12">
        <v>118</v>
      </c>
      <c r="F1418" s="6">
        <f t="shared" si="107"/>
        <v>1988.4583333332266</v>
      </c>
      <c r="G1418" s="6">
        <v>8.92</v>
      </c>
      <c r="H1418" s="6">
        <f aca="true" t="shared" si="109" ref="H1418:H1481">B1418*$E$1764/E1418</f>
        <v>560.1562983050845</v>
      </c>
      <c r="I1418" s="6">
        <f aca="true" t="shared" si="110" ref="I1418:I1481">C1418*$E$1764/E1418</f>
        <v>19.099529491525423</v>
      </c>
      <c r="J1418" s="6">
        <f aca="true" t="shared" si="111" ref="J1418:J1481">D1418*$E$1764/E1418</f>
        <v>44.841473898305075</v>
      </c>
      <c r="K1418" s="6">
        <f t="shared" si="108"/>
        <v>14.766468647879622</v>
      </c>
    </row>
    <row r="1419" spans="1:11" ht="12.75">
      <c r="A1419" s="2">
        <v>1988.07</v>
      </c>
      <c r="B1419" s="6">
        <v>269.1</v>
      </c>
      <c r="C1419" s="12">
        <v>9.30667</v>
      </c>
      <c r="D1419" s="12">
        <v>22.0233</v>
      </c>
      <c r="E1419" s="12">
        <v>118.5</v>
      </c>
      <c r="F1419" s="6">
        <f aca="true" t="shared" si="112" ref="F1419:F1482">F1418+1/12</f>
        <v>1988.5416666665599</v>
      </c>
      <c r="G1419" s="6">
        <v>9.06</v>
      </c>
      <c r="H1419" s="6">
        <f t="shared" si="109"/>
        <v>554.4958784810126</v>
      </c>
      <c r="I1419" s="6">
        <f t="shared" si="110"/>
        <v>19.17692366177215</v>
      </c>
      <c r="J1419" s="6">
        <f t="shared" si="111"/>
        <v>45.380264141772145</v>
      </c>
      <c r="K1419" s="6">
        <f t="shared" si="108"/>
        <v>14.608315717522105</v>
      </c>
    </row>
    <row r="1420" spans="1:11" ht="12.75">
      <c r="A1420" s="2">
        <v>1988.08</v>
      </c>
      <c r="B1420" s="6">
        <v>263.7</v>
      </c>
      <c r="C1420" s="12">
        <v>9.38333</v>
      </c>
      <c r="D1420" s="12">
        <v>22.3767</v>
      </c>
      <c r="E1420" s="12">
        <v>119</v>
      </c>
      <c r="F1420" s="6">
        <f t="shared" si="112"/>
        <v>1988.6249999998931</v>
      </c>
      <c r="G1420" s="6">
        <v>9.26</v>
      </c>
      <c r="H1420" s="6">
        <f t="shared" si="109"/>
        <v>541.0858084033612</v>
      </c>
      <c r="I1420" s="6">
        <f t="shared" si="110"/>
        <v>19.253646941848736</v>
      </c>
      <c r="J1420" s="6">
        <f t="shared" si="111"/>
        <v>45.91473192605041</v>
      </c>
      <c r="K1420" s="6">
        <f t="shared" si="108"/>
        <v>14.244946310675655</v>
      </c>
    </row>
    <row r="1421" spans="1:11" ht="12.75">
      <c r="A1421" s="2">
        <v>1988.09</v>
      </c>
      <c r="B1421" s="6">
        <v>268</v>
      </c>
      <c r="C1421" s="12">
        <v>9.46</v>
      </c>
      <c r="D1421" s="12">
        <v>22.73</v>
      </c>
      <c r="E1421" s="12">
        <v>119.8</v>
      </c>
      <c r="F1421" s="6">
        <f t="shared" si="112"/>
        <v>1988.7083333332264</v>
      </c>
      <c r="G1421" s="6">
        <v>8.98</v>
      </c>
      <c r="H1421" s="6">
        <f t="shared" si="109"/>
        <v>546.2367946577629</v>
      </c>
      <c r="I1421" s="6">
        <f t="shared" si="110"/>
        <v>19.281343572621033</v>
      </c>
      <c r="J1421" s="6">
        <f t="shared" si="111"/>
        <v>46.328217696160266</v>
      </c>
      <c r="K1421" s="6">
        <f t="shared" si="108"/>
        <v>14.369428776140165</v>
      </c>
    </row>
    <row r="1422" spans="1:11" ht="12.75">
      <c r="A1422" s="2">
        <v>1988.1</v>
      </c>
      <c r="B1422" s="6">
        <v>277.4</v>
      </c>
      <c r="C1422" s="12">
        <v>9.55</v>
      </c>
      <c r="D1422" s="12">
        <v>23.0733</v>
      </c>
      <c r="E1422" s="12">
        <v>120.2</v>
      </c>
      <c r="F1422" s="6">
        <f t="shared" si="112"/>
        <v>1988.7916666665596</v>
      </c>
      <c r="G1422" s="6">
        <v>8.8</v>
      </c>
      <c r="H1422" s="6">
        <f t="shared" si="109"/>
        <v>563.5143294509149</v>
      </c>
      <c r="I1422" s="6">
        <f t="shared" si="110"/>
        <v>19.400006655574042</v>
      </c>
      <c r="J1422" s="6">
        <f t="shared" si="111"/>
        <v>46.87143178702162</v>
      </c>
      <c r="K1422" s="6">
        <f t="shared" si="108"/>
        <v>14.811450153277727</v>
      </c>
    </row>
    <row r="1423" spans="1:11" ht="12.75">
      <c r="A1423" s="2">
        <v>1988.11</v>
      </c>
      <c r="B1423" s="6">
        <v>271</v>
      </c>
      <c r="C1423" s="12">
        <v>9.64</v>
      </c>
      <c r="D1423" s="12">
        <v>23.4167</v>
      </c>
      <c r="E1423" s="12">
        <v>120.3</v>
      </c>
      <c r="F1423" s="6">
        <f t="shared" si="112"/>
        <v>1988.874999999893</v>
      </c>
      <c r="G1423" s="6">
        <v>8.96</v>
      </c>
      <c r="H1423" s="6">
        <f t="shared" si="109"/>
        <v>550.0556608478802</v>
      </c>
      <c r="I1423" s="6">
        <f t="shared" si="110"/>
        <v>19.566555610972568</v>
      </c>
      <c r="J1423" s="6">
        <f t="shared" si="111"/>
        <v>47.52947746633416</v>
      </c>
      <c r="K1423" s="6">
        <f t="shared" si="108"/>
        <v>14.44553068087289</v>
      </c>
    </row>
    <row r="1424" spans="1:11" ht="12.75">
      <c r="A1424" s="2">
        <v>1988.12</v>
      </c>
      <c r="B1424" s="6">
        <v>276.5</v>
      </c>
      <c r="C1424" s="12">
        <v>9.75</v>
      </c>
      <c r="D1424" s="12">
        <v>23.75</v>
      </c>
      <c r="E1424" s="12">
        <v>120.5</v>
      </c>
      <c r="F1424" s="6">
        <f t="shared" si="112"/>
        <v>1988.9583333332262</v>
      </c>
      <c r="G1424" s="6">
        <v>9.11</v>
      </c>
      <c r="H1424" s="6">
        <f t="shared" si="109"/>
        <v>560.2876680497925</v>
      </c>
      <c r="I1424" s="6">
        <f t="shared" si="110"/>
        <v>19.75697925311203</v>
      </c>
      <c r="J1424" s="6">
        <f t="shared" si="111"/>
        <v>48.12597510373443</v>
      </c>
      <c r="K1424" s="6">
        <f t="shared" si="108"/>
        <v>14.702086748572004</v>
      </c>
    </row>
    <row r="1425" spans="1:11" ht="12.75">
      <c r="A1425" s="2">
        <v>1989.01</v>
      </c>
      <c r="B1425" s="6">
        <v>285.4</v>
      </c>
      <c r="C1425" s="12">
        <v>9.81333</v>
      </c>
      <c r="D1425" s="12">
        <v>24.16</v>
      </c>
      <c r="E1425" s="12">
        <v>121.1</v>
      </c>
      <c r="F1425" s="6">
        <f t="shared" si="112"/>
        <v>1989.0416666665594</v>
      </c>
      <c r="G1425" s="6">
        <v>9.09</v>
      </c>
      <c r="H1425" s="6">
        <f t="shared" si="109"/>
        <v>575.4568984310486</v>
      </c>
      <c r="I1425" s="6">
        <f t="shared" si="110"/>
        <v>19.786785021304706</v>
      </c>
      <c r="J1425" s="6">
        <f t="shared" si="111"/>
        <v>48.714220974401314</v>
      </c>
      <c r="K1425" s="6">
        <f t="shared" si="108"/>
        <v>15.088072442713289</v>
      </c>
    </row>
    <row r="1426" spans="1:11" ht="12.75">
      <c r="A1426" s="2">
        <v>1989.02</v>
      </c>
      <c r="B1426" s="6">
        <v>294</v>
      </c>
      <c r="C1426" s="12">
        <v>9.89667</v>
      </c>
      <c r="D1426" s="12">
        <v>24.56</v>
      </c>
      <c r="E1426" s="12">
        <v>121.6</v>
      </c>
      <c r="F1426" s="6">
        <f t="shared" si="112"/>
        <v>1989.1249999998927</v>
      </c>
      <c r="G1426" s="6">
        <v>9.17</v>
      </c>
      <c r="H1426" s="6">
        <f t="shared" si="109"/>
        <v>590.3597368421052</v>
      </c>
      <c r="I1426" s="6">
        <f t="shared" si="110"/>
        <v>19.87277379868421</v>
      </c>
      <c r="J1426" s="6">
        <f t="shared" si="111"/>
        <v>49.317126315789466</v>
      </c>
      <c r="K1426" s="6">
        <f aca="true" t="shared" si="113" ref="K1426:K1489">H1426/AVERAGE(J1306:J1425)</f>
        <v>15.467060462734754</v>
      </c>
    </row>
    <row r="1427" spans="1:11" ht="12.75">
      <c r="A1427" s="2">
        <v>1989.03</v>
      </c>
      <c r="B1427" s="6">
        <v>292.7</v>
      </c>
      <c r="C1427" s="12">
        <v>10.01</v>
      </c>
      <c r="D1427" s="12">
        <v>24.96</v>
      </c>
      <c r="E1427" s="12">
        <v>122.3</v>
      </c>
      <c r="F1427" s="6">
        <f t="shared" si="112"/>
        <v>1989.208333333226</v>
      </c>
      <c r="G1427" s="6">
        <v>9.36</v>
      </c>
      <c r="H1427" s="6">
        <f t="shared" si="109"/>
        <v>584.3852428454619</v>
      </c>
      <c r="I1427" s="6">
        <f t="shared" si="110"/>
        <v>19.985296484055596</v>
      </c>
      <c r="J1427" s="6">
        <f t="shared" si="111"/>
        <v>49.83346655764513</v>
      </c>
      <c r="K1427" s="6">
        <f t="shared" si="113"/>
        <v>15.298969108882364</v>
      </c>
    </row>
    <row r="1428" spans="1:11" ht="12.75">
      <c r="A1428" s="2">
        <v>1989.04</v>
      </c>
      <c r="B1428" s="6">
        <v>302.3</v>
      </c>
      <c r="C1428" s="12">
        <v>10.0867</v>
      </c>
      <c r="D1428" s="12">
        <v>25.0467</v>
      </c>
      <c r="E1428" s="12">
        <v>123.1</v>
      </c>
      <c r="F1428" s="6">
        <f t="shared" si="112"/>
        <v>1989.2916666665592</v>
      </c>
      <c r="G1428" s="6">
        <v>9.18</v>
      </c>
      <c r="H1428" s="6">
        <f t="shared" si="109"/>
        <v>599.6296084484159</v>
      </c>
      <c r="I1428" s="6">
        <f t="shared" si="110"/>
        <v>20.00755531437855</v>
      </c>
      <c r="J1428" s="6">
        <f t="shared" si="111"/>
        <v>49.68158423395613</v>
      </c>
      <c r="K1428" s="6">
        <f t="shared" si="113"/>
        <v>15.686742656144588</v>
      </c>
    </row>
    <row r="1429" spans="1:11" ht="12.75">
      <c r="A1429" s="2">
        <v>1989.05</v>
      </c>
      <c r="B1429" s="6">
        <v>313.9</v>
      </c>
      <c r="C1429" s="12">
        <v>10.1933</v>
      </c>
      <c r="D1429" s="12">
        <v>25.1333</v>
      </c>
      <c r="E1429" s="12">
        <v>123.8</v>
      </c>
      <c r="F1429" s="6">
        <f t="shared" si="112"/>
        <v>1989.3749999998925</v>
      </c>
      <c r="G1429" s="6">
        <v>8.86</v>
      </c>
      <c r="H1429" s="6">
        <f t="shared" si="109"/>
        <v>619.1183069466881</v>
      </c>
      <c r="I1429" s="6">
        <f t="shared" si="110"/>
        <v>20.104678681744748</v>
      </c>
      <c r="J1429" s="6">
        <f t="shared" si="111"/>
        <v>49.57147545072697</v>
      </c>
      <c r="K1429" s="6">
        <f t="shared" si="113"/>
        <v>16.186353538544555</v>
      </c>
    </row>
    <row r="1430" spans="1:11" ht="12.75">
      <c r="A1430" s="2">
        <v>1989.06</v>
      </c>
      <c r="B1430" s="6">
        <v>323.7</v>
      </c>
      <c r="C1430" s="12">
        <v>10.37</v>
      </c>
      <c r="D1430" s="12">
        <v>25.22</v>
      </c>
      <c r="E1430" s="12">
        <v>124.1</v>
      </c>
      <c r="F1430" s="6">
        <f t="shared" si="112"/>
        <v>1989.4583333332257</v>
      </c>
      <c r="G1430" s="6">
        <v>8.28</v>
      </c>
      <c r="H1430" s="6">
        <f t="shared" si="109"/>
        <v>636.9038775181305</v>
      </c>
      <c r="I1430" s="6">
        <f t="shared" si="110"/>
        <v>20.403747945205474</v>
      </c>
      <c r="J1430" s="6">
        <f t="shared" si="111"/>
        <v>49.62222981466558</v>
      </c>
      <c r="K1430" s="6">
        <f t="shared" si="113"/>
        <v>16.64190423580859</v>
      </c>
    </row>
    <row r="1431" spans="1:11" ht="12.75">
      <c r="A1431" s="2">
        <v>1989.07</v>
      </c>
      <c r="B1431" s="6">
        <v>331.9</v>
      </c>
      <c r="C1431" s="12">
        <v>10.4233</v>
      </c>
      <c r="D1431" s="12">
        <v>24.71</v>
      </c>
      <c r="E1431" s="12">
        <v>124.4</v>
      </c>
      <c r="F1431" s="6">
        <f t="shared" si="112"/>
        <v>1989.541666666559</v>
      </c>
      <c r="G1431" s="6">
        <v>8.02</v>
      </c>
      <c r="H1431" s="6">
        <f t="shared" si="109"/>
        <v>651.4631382636654</v>
      </c>
      <c r="I1431" s="6">
        <f t="shared" si="110"/>
        <v>20.459161581993563</v>
      </c>
      <c r="J1431" s="6">
        <f t="shared" si="111"/>
        <v>48.50151897106108</v>
      </c>
      <c r="K1431" s="6">
        <f t="shared" si="113"/>
        <v>17.013407650499133</v>
      </c>
    </row>
    <row r="1432" spans="1:11" ht="12.75">
      <c r="A1432" s="2">
        <v>1989.08</v>
      </c>
      <c r="B1432" s="6">
        <v>346.6</v>
      </c>
      <c r="C1432" s="12">
        <v>10.5467</v>
      </c>
      <c r="D1432" s="12">
        <v>24.2</v>
      </c>
      <c r="E1432" s="12">
        <v>124.6</v>
      </c>
      <c r="F1432" s="6">
        <f t="shared" si="112"/>
        <v>1989.6249999998922</v>
      </c>
      <c r="G1432" s="6">
        <v>8.11</v>
      </c>
      <c r="H1432" s="6">
        <f t="shared" si="109"/>
        <v>679.224731942215</v>
      </c>
      <c r="I1432" s="6">
        <f t="shared" si="110"/>
        <v>20.668146221508824</v>
      </c>
      <c r="J1432" s="6">
        <f t="shared" si="111"/>
        <v>47.424231139646864</v>
      </c>
      <c r="K1432" s="6">
        <f t="shared" si="113"/>
        <v>17.734251436577324</v>
      </c>
    </row>
    <row r="1433" spans="1:11" ht="12.75">
      <c r="A1433" s="2">
        <v>1989.09</v>
      </c>
      <c r="B1433" s="6">
        <v>347.3</v>
      </c>
      <c r="C1433" s="12">
        <v>10.73</v>
      </c>
      <c r="D1433" s="12">
        <v>23.69</v>
      </c>
      <c r="E1433" s="12">
        <v>125</v>
      </c>
      <c r="F1433" s="6">
        <f t="shared" si="112"/>
        <v>1989.7083333332255</v>
      </c>
      <c r="G1433" s="6">
        <v>8.19</v>
      </c>
      <c r="H1433" s="6">
        <f t="shared" si="109"/>
        <v>678.4185984</v>
      </c>
      <c r="I1433" s="6">
        <f t="shared" si="110"/>
        <v>20.960067839999997</v>
      </c>
      <c r="J1433" s="6">
        <f t="shared" si="111"/>
        <v>46.27623551999999</v>
      </c>
      <c r="K1433" s="6">
        <f t="shared" si="113"/>
        <v>17.71422067897909</v>
      </c>
    </row>
    <row r="1434" spans="1:11" ht="12.75">
      <c r="A1434" s="2">
        <v>1989.1</v>
      </c>
      <c r="B1434" s="6">
        <v>347.4</v>
      </c>
      <c r="C1434" s="12">
        <v>10.7967</v>
      </c>
      <c r="D1434" s="12">
        <v>23.4267</v>
      </c>
      <c r="E1434" s="12">
        <v>125.6</v>
      </c>
      <c r="F1434" s="6">
        <f t="shared" si="112"/>
        <v>1989.7916666665587</v>
      </c>
      <c r="G1434" s="6">
        <v>8.01</v>
      </c>
      <c r="H1434" s="6">
        <f t="shared" si="109"/>
        <v>675.3721528662419</v>
      </c>
      <c r="I1434" s="6">
        <f t="shared" si="110"/>
        <v>20.989610025477702</v>
      </c>
      <c r="J1434" s="6">
        <f t="shared" si="111"/>
        <v>45.54329537579618</v>
      </c>
      <c r="K1434" s="6">
        <f t="shared" si="113"/>
        <v>17.64085385279795</v>
      </c>
    </row>
    <row r="1435" spans="1:11" ht="12.75">
      <c r="A1435" s="2">
        <v>1989.11</v>
      </c>
      <c r="B1435" s="6">
        <v>340.2</v>
      </c>
      <c r="C1435" s="12">
        <v>10.9233</v>
      </c>
      <c r="D1435" s="12">
        <v>23.1633</v>
      </c>
      <c r="E1435" s="12">
        <v>125.9</v>
      </c>
      <c r="F1435" s="6">
        <f t="shared" si="112"/>
        <v>1989.874999999892</v>
      </c>
      <c r="G1435" s="6">
        <v>7.87</v>
      </c>
      <c r="H1435" s="6">
        <f t="shared" si="109"/>
        <v>659.7988498808577</v>
      </c>
      <c r="I1435" s="6">
        <f t="shared" si="110"/>
        <v>21.18512867990468</v>
      </c>
      <c r="J1435" s="6">
        <f t="shared" si="111"/>
        <v>44.923923278792685</v>
      </c>
      <c r="K1435" s="6">
        <f t="shared" si="113"/>
        <v>17.242369266947424</v>
      </c>
    </row>
    <row r="1436" spans="1:11" ht="12.75">
      <c r="A1436" s="2">
        <v>1989.12</v>
      </c>
      <c r="B1436" s="6">
        <v>348.6</v>
      </c>
      <c r="C1436" s="12">
        <v>11.06</v>
      </c>
      <c r="D1436" s="12">
        <v>22.87</v>
      </c>
      <c r="E1436" s="12">
        <v>126.1</v>
      </c>
      <c r="F1436" s="6">
        <f t="shared" si="112"/>
        <v>1989.9583333332253</v>
      </c>
      <c r="G1436" s="6">
        <v>7.84</v>
      </c>
      <c r="H1436" s="6">
        <f t="shared" si="109"/>
        <v>675.0178715305314</v>
      </c>
      <c r="I1436" s="6">
        <f t="shared" si="110"/>
        <v>21.41622965900079</v>
      </c>
      <c r="J1436" s="6">
        <f t="shared" si="111"/>
        <v>44.28473528945281</v>
      </c>
      <c r="K1436" s="6">
        <f t="shared" si="113"/>
        <v>17.65021290494733</v>
      </c>
    </row>
    <row r="1437" spans="1:11" ht="12.75">
      <c r="A1437" s="2">
        <v>1990.01</v>
      </c>
      <c r="B1437" s="6">
        <v>339.97</v>
      </c>
      <c r="C1437" s="12">
        <v>11.14</v>
      </c>
      <c r="D1437" s="12">
        <v>22.49</v>
      </c>
      <c r="E1437" s="12">
        <v>127.4</v>
      </c>
      <c r="F1437" s="6">
        <f t="shared" si="112"/>
        <v>1990.0416666665585</v>
      </c>
      <c r="G1437" s="6">
        <v>8.21</v>
      </c>
      <c r="H1437" s="6">
        <f t="shared" si="109"/>
        <v>651.589597488226</v>
      </c>
      <c r="I1437" s="6">
        <f t="shared" si="110"/>
        <v>21.351025431711143</v>
      </c>
      <c r="J1437" s="6">
        <f t="shared" si="111"/>
        <v>43.10453877551019</v>
      </c>
      <c r="K1437" s="6">
        <f t="shared" si="113"/>
        <v>17.048843606878265</v>
      </c>
    </row>
    <row r="1438" spans="1:11" ht="12.75">
      <c r="A1438" s="2">
        <v>1990.02</v>
      </c>
      <c r="B1438" s="6">
        <v>330.45</v>
      </c>
      <c r="C1438" s="12">
        <v>11.23</v>
      </c>
      <c r="D1438" s="12">
        <v>22.08</v>
      </c>
      <c r="E1438" s="12">
        <v>128</v>
      </c>
      <c r="F1438" s="6">
        <f t="shared" si="112"/>
        <v>1990.1249999998918</v>
      </c>
      <c r="G1438" s="6">
        <v>8.47</v>
      </c>
      <c r="H1438" s="6">
        <f t="shared" si="109"/>
        <v>630.3746812499999</v>
      </c>
      <c r="I1438" s="6">
        <f t="shared" si="110"/>
        <v>21.422628749999998</v>
      </c>
      <c r="J1438" s="6">
        <f t="shared" si="111"/>
        <v>42.12035999999999</v>
      </c>
      <c r="K1438" s="6">
        <f t="shared" si="113"/>
        <v>16.50809351649028</v>
      </c>
    </row>
    <row r="1439" spans="1:11" ht="12.75">
      <c r="A1439" s="2">
        <v>1990.03</v>
      </c>
      <c r="B1439" s="6">
        <v>338.46</v>
      </c>
      <c r="C1439" s="12">
        <v>11.32</v>
      </c>
      <c r="D1439" s="12">
        <v>21.67</v>
      </c>
      <c r="E1439" s="12">
        <v>128.7</v>
      </c>
      <c r="F1439" s="6">
        <f t="shared" si="112"/>
        <v>1990.208333333225</v>
      </c>
      <c r="G1439" s="6">
        <v>8.59</v>
      </c>
      <c r="H1439" s="6">
        <f t="shared" si="109"/>
        <v>642.1430377622377</v>
      </c>
      <c r="I1439" s="6">
        <f t="shared" si="110"/>
        <v>21.476863403263405</v>
      </c>
      <c r="J1439" s="6">
        <f t="shared" si="111"/>
        <v>41.11339487179487</v>
      </c>
      <c r="K1439" s="6">
        <f t="shared" si="113"/>
        <v>16.83374823348094</v>
      </c>
    </row>
    <row r="1440" spans="1:11" ht="12.75">
      <c r="A1440" s="2">
        <v>1990.04</v>
      </c>
      <c r="B1440" s="6">
        <v>338.18</v>
      </c>
      <c r="C1440" s="12">
        <v>11.4367</v>
      </c>
      <c r="D1440" s="12">
        <v>21.5333</v>
      </c>
      <c r="E1440" s="12">
        <v>128.9</v>
      </c>
      <c r="F1440" s="6">
        <f t="shared" si="112"/>
        <v>1990.2916666665583</v>
      </c>
      <c r="G1440" s="6">
        <v>8.79</v>
      </c>
      <c r="H1440" s="6">
        <f t="shared" si="109"/>
        <v>640.6162892164467</v>
      </c>
      <c r="I1440" s="6">
        <f t="shared" si="110"/>
        <v>21.664605579519</v>
      </c>
      <c r="J1440" s="6">
        <f t="shared" si="111"/>
        <v>40.79065213964313</v>
      </c>
      <c r="K1440" s="6">
        <f t="shared" si="113"/>
        <v>16.81391389873576</v>
      </c>
    </row>
    <row r="1441" spans="1:11" ht="12.75">
      <c r="A1441" s="2">
        <v>1990.05</v>
      </c>
      <c r="B1441" s="6">
        <v>350.25</v>
      </c>
      <c r="C1441" s="12">
        <v>11.5533</v>
      </c>
      <c r="D1441" s="12">
        <v>21.3967</v>
      </c>
      <c r="E1441" s="12">
        <v>129.2</v>
      </c>
      <c r="F1441" s="6">
        <f t="shared" si="112"/>
        <v>1990.3749999998915</v>
      </c>
      <c r="G1441" s="6">
        <v>8.76</v>
      </c>
      <c r="H1441" s="6">
        <f t="shared" si="109"/>
        <v>661.9399690402477</v>
      </c>
      <c r="I1441" s="6">
        <f t="shared" si="110"/>
        <v>21.834663938080496</v>
      </c>
      <c r="J1441" s="6">
        <f t="shared" si="111"/>
        <v>40.43777569040247</v>
      </c>
      <c r="K1441" s="6">
        <f t="shared" si="113"/>
        <v>17.392413588645</v>
      </c>
    </row>
    <row r="1442" spans="1:11" ht="12.75">
      <c r="A1442" s="2">
        <v>1990.06</v>
      </c>
      <c r="B1442" s="6">
        <v>360.39</v>
      </c>
      <c r="C1442" s="12">
        <v>11.66</v>
      </c>
      <c r="D1442" s="12">
        <v>21.26</v>
      </c>
      <c r="E1442" s="12">
        <v>129.9</v>
      </c>
      <c r="F1442" s="6">
        <f t="shared" si="112"/>
        <v>1990.4583333332248</v>
      </c>
      <c r="G1442" s="6">
        <v>8.48</v>
      </c>
      <c r="H1442" s="6">
        <f t="shared" si="109"/>
        <v>677.4333228637412</v>
      </c>
      <c r="I1442" s="6">
        <f t="shared" si="110"/>
        <v>21.917568591224015</v>
      </c>
      <c r="J1442" s="6">
        <f t="shared" si="111"/>
        <v>39.962908083140874</v>
      </c>
      <c r="K1442" s="6">
        <f t="shared" si="113"/>
        <v>17.817082821653006</v>
      </c>
    </row>
    <row r="1443" spans="1:11" ht="12.75">
      <c r="A1443" s="2">
        <v>1990.07</v>
      </c>
      <c r="B1443" s="6">
        <v>360.03</v>
      </c>
      <c r="C1443" s="12">
        <v>11.7267</v>
      </c>
      <c r="D1443" s="12">
        <v>21.42</v>
      </c>
      <c r="E1443" s="12">
        <v>130.4</v>
      </c>
      <c r="F1443" s="6">
        <f t="shared" si="112"/>
        <v>1990.541666666558</v>
      </c>
      <c r="G1443" s="6">
        <v>8.47</v>
      </c>
      <c r="H1443" s="6">
        <f t="shared" si="109"/>
        <v>674.1616969325152</v>
      </c>
      <c r="I1443" s="6">
        <f t="shared" si="110"/>
        <v>21.958425607361956</v>
      </c>
      <c r="J1443" s="6">
        <f t="shared" si="111"/>
        <v>40.10927852760735</v>
      </c>
      <c r="K1443" s="6">
        <f t="shared" si="113"/>
        <v>17.747171587070234</v>
      </c>
    </row>
    <row r="1444" spans="1:11" ht="12.75">
      <c r="A1444" s="2">
        <v>1990.08</v>
      </c>
      <c r="B1444" s="6">
        <v>330.75</v>
      </c>
      <c r="C1444" s="12">
        <v>11.7833</v>
      </c>
      <c r="D1444" s="12">
        <v>21.58</v>
      </c>
      <c r="E1444" s="12">
        <v>131.6</v>
      </c>
      <c r="F1444" s="6">
        <f t="shared" si="112"/>
        <v>1990.6249999998913</v>
      </c>
      <c r="G1444" s="6">
        <v>8.75</v>
      </c>
      <c r="H1444" s="6">
        <f t="shared" si="109"/>
        <v>613.6870212765956</v>
      </c>
      <c r="I1444" s="6">
        <f t="shared" si="110"/>
        <v>21.863214747720363</v>
      </c>
      <c r="J1444" s="6">
        <f t="shared" si="111"/>
        <v>40.04041094224924</v>
      </c>
      <c r="K1444" s="6">
        <f t="shared" si="113"/>
        <v>16.168334756508965</v>
      </c>
    </row>
    <row r="1445" spans="1:11" ht="12.75">
      <c r="A1445" s="2">
        <v>1990.09</v>
      </c>
      <c r="B1445" s="6">
        <v>315.41</v>
      </c>
      <c r="C1445" s="12">
        <v>11.83</v>
      </c>
      <c r="D1445" s="12">
        <v>21.74</v>
      </c>
      <c r="E1445" s="12">
        <v>132.7</v>
      </c>
      <c r="F1445" s="6">
        <f t="shared" si="112"/>
        <v>1990.7083333332246</v>
      </c>
      <c r="G1445" s="6">
        <v>8.89</v>
      </c>
      <c r="H1445" s="6">
        <f t="shared" si="109"/>
        <v>580.3734149208741</v>
      </c>
      <c r="I1445" s="6">
        <f t="shared" si="110"/>
        <v>21.767913187641295</v>
      </c>
      <c r="J1445" s="6">
        <f t="shared" si="111"/>
        <v>40.00291062547098</v>
      </c>
      <c r="K1445" s="6">
        <f t="shared" si="113"/>
        <v>15.301285443522614</v>
      </c>
    </row>
    <row r="1446" spans="1:11" ht="12.75">
      <c r="A1446" s="2">
        <v>1990.1</v>
      </c>
      <c r="B1446" s="6">
        <v>307.12</v>
      </c>
      <c r="C1446" s="12">
        <v>11.9267</v>
      </c>
      <c r="D1446" s="12">
        <v>21.6067</v>
      </c>
      <c r="E1446" s="12">
        <v>133.5</v>
      </c>
      <c r="F1446" s="6">
        <f t="shared" si="112"/>
        <v>1990.7916666665578</v>
      </c>
      <c r="G1446" s="6">
        <v>8.72</v>
      </c>
      <c r="H1446" s="6">
        <f t="shared" si="109"/>
        <v>561.7328323595506</v>
      </c>
      <c r="I1446" s="6">
        <f t="shared" si="110"/>
        <v>21.8143363235955</v>
      </c>
      <c r="J1446" s="6">
        <f t="shared" si="111"/>
        <v>39.51938261573033</v>
      </c>
      <c r="K1446" s="6">
        <f t="shared" si="113"/>
        <v>14.818147965500797</v>
      </c>
    </row>
    <row r="1447" spans="1:11" ht="12.75">
      <c r="A1447" s="2">
        <v>1990.11</v>
      </c>
      <c r="B1447" s="6">
        <v>315.29</v>
      </c>
      <c r="C1447" s="12">
        <v>12.0133</v>
      </c>
      <c r="D1447" s="12">
        <v>21.4733</v>
      </c>
      <c r="E1447" s="12">
        <v>133.8</v>
      </c>
      <c r="F1447" s="6">
        <f t="shared" si="112"/>
        <v>1990.874999999891</v>
      </c>
      <c r="G1447" s="6">
        <v>8.39</v>
      </c>
      <c r="H1447" s="6">
        <f t="shared" si="109"/>
        <v>575.3830421524663</v>
      </c>
      <c r="I1447" s="6">
        <f t="shared" si="110"/>
        <v>21.923464430493265</v>
      </c>
      <c r="J1447" s="6">
        <f t="shared" si="111"/>
        <v>39.18732810762331</v>
      </c>
      <c r="K1447" s="6">
        <f t="shared" si="113"/>
        <v>15.187607599503183</v>
      </c>
    </row>
    <row r="1448" spans="1:11" ht="12.75">
      <c r="A1448" s="2">
        <v>1990.12</v>
      </c>
      <c r="B1448" s="6">
        <v>328.75</v>
      </c>
      <c r="C1448" s="12">
        <v>12.09</v>
      </c>
      <c r="D1448" s="12">
        <v>21.34</v>
      </c>
      <c r="E1448" s="12">
        <v>133.8</v>
      </c>
      <c r="F1448" s="6">
        <f t="shared" si="112"/>
        <v>1990.9583333332243</v>
      </c>
      <c r="G1448" s="6">
        <v>8.08</v>
      </c>
      <c r="H1448" s="6">
        <f t="shared" si="109"/>
        <v>599.9466367713003</v>
      </c>
      <c r="I1448" s="6">
        <f t="shared" si="110"/>
        <v>22.063436771300445</v>
      </c>
      <c r="J1448" s="6">
        <f t="shared" si="111"/>
        <v>38.94406457399102</v>
      </c>
      <c r="K1448" s="6">
        <f t="shared" si="113"/>
        <v>15.84631497472876</v>
      </c>
    </row>
    <row r="1449" spans="1:11" ht="12.75">
      <c r="A1449" s="2">
        <v>1991.01</v>
      </c>
      <c r="B1449" s="6">
        <v>325.49</v>
      </c>
      <c r="C1449" s="12">
        <v>12.1067</v>
      </c>
      <c r="D1449" s="12">
        <v>21.1833</v>
      </c>
      <c r="E1449" s="12">
        <v>134.6</v>
      </c>
      <c r="F1449" s="6">
        <f t="shared" si="112"/>
        <v>1991.0416666665576</v>
      </c>
      <c r="G1449" s="6">
        <v>8.09</v>
      </c>
      <c r="H1449" s="6">
        <f t="shared" si="109"/>
        <v>590.4669111441307</v>
      </c>
      <c r="I1449" s="6">
        <f t="shared" si="110"/>
        <v>21.96259717087667</v>
      </c>
      <c r="J1449" s="6">
        <f t="shared" si="111"/>
        <v>38.42833180386329</v>
      </c>
      <c r="K1449" s="6">
        <f t="shared" si="113"/>
        <v>15.606190118802356</v>
      </c>
    </row>
    <row r="1450" spans="1:11" ht="12.75">
      <c r="A1450" s="2">
        <v>1991.02</v>
      </c>
      <c r="B1450" s="6">
        <v>362.26</v>
      </c>
      <c r="C1450" s="12">
        <v>12.1133</v>
      </c>
      <c r="D1450" s="12">
        <v>21.0267</v>
      </c>
      <c r="E1450" s="12">
        <v>134.8</v>
      </c>
      <c r="F1450" s="6">
        <f t="shared" si="112"/>
        <v>1991.1249999998909</v>
      </c>
      <c r="G1450" s="6">
        <v>7.85</v>
      </c>
      <c r="H1450" s="6">
        <f t="shared" si="109"/>
        <v>656.1958290801185</v>
      </c>
      <c r="I1450" s="6">
        <f t="shared" si="110"/>
        <v>21.941966919881303</v>
      </c>
      <c r="J1450" s="6">
        <f t="shared" si="111"/>
        <v>38.08765207121661</v>
      </c>
      <c r="K1450" s="6">
        <f t="shared" si="113"/>
        <v>17.354664745205106</v>
      </c>
    </row>
    <row r="1451" spans="1:11" ht="12.75">
      <c r="A1451" s="2">
        <v>1991.03</v>
      </c>
      <c r="B1451" s="6">
        <v>372.28</v>
      </c>
      <c r="C1451" s="12">
        <v>12.11</v>
      </c>
      <c r="D1451" s="12">
        <v>20.94</v>
      </c>
      <c r="E1451" s="12">
        <v>135</v>
      </c>
      <c r="F1451" s="6">
        <f t="shared" si="112"/>
        <v>1991.2083333332241</v>
      </c>
      <c r="G1451" s="6">
        <v>8.11</v>
      </c>
      <c r="H1451" s="6">
        <f t="shared" si="109"/>
        <v>673.3469724444443</v>
      </c>
      <c r="I1451" s="6">
        <f t="shared" si="110"/>
        <v>21.90349155555555</v>
      </c>
      <c r="J1451" s="6">
        <f t="shared" si="111"/>
        <v>37.87441066666666</v>
      </c>
      <c r="K1451" s="6">
        <f t="shared" si="113"/>
        <v>17.818620083397374</v>
      </c>
    </row>
    <row r="1452" spans="1:11" ht="12.75">
      <c r="A1452" s="2">
        <v>1991.04</v>
      </c>
      <c r="B1452" s="6">
        <v>379.68</v>
      </c>
      <c r="C1452" s="12">
        <v>12.13</v>
      </c>
      <c r="D1452" s="12">
        <v>20.3633</v>
      </c>
      <c r="E1452" s="12">
        <v>135.2</v>
      </c>
      <c r="F1452" s="6">
        <f t="shared" si="112"/>
        <v>1991.2916666665574</v>
      </c>
      <c r="G1452" s="6">
        <v>8.04</v>
      </c>
      <c r="H1452" s="6">
        <f t="shared" si="109"/>
        <v>685.7155597633135</v>
      </c>
      <c r="I1452" s="6">
        <f t="shared" si="110"/>
        <v>21.907210650887574</v>
      </c>
      <c r="J1452" s="6">
        <f t="shared" si="111"/>
        <v>36.776842757396444</v>
      </c>
      <c r="K1452" s="6">
        <f t="shared" si="113"/>
        <v>18.15534589519802</v>
      </c>
    </row>
    <row r="1453" spans="1:11" ht="12.75">
      <c r="A1453" s="2">
        <v>1991.05</v>
      </c>
      <c r="B1453" s="6">
        <v>377.99</v>
      </c>
      <c r="C1453" s="12">
        <v>12.14</v>
      </c>
      <c r="D1453" s="12">
        <v>19.8567</v>
      </c>
      <c r="E1453" s="12">
        <v>135.6</v>
      </c>
      <c r="F1453" s="6">
        <f t="shared" si="112"/>
        <v>1991.3749999998906</v>
      </c>
      <c r="G1453" s="6">
        <v>8.07</v>
      </c>
      <c r="H1453" s="6">
        <f t="shared" si="109"/>
        <v>680.6496035398229</v>
      </c>
      <c r="I1453" s="6">
        <f t="shared" si="110"/>
        <v>21.860594690265483</v>
      </c>
      <c r="J1453" s="6">
        <f t="shared" si="111"/>
        <v>35.75611784070796</v>
      </c>
      <c r="K1453" s="6">
        <f t="shared" si="113"/>
        <v>18.035430911004056</v>
      </c>
    </row>
    <row r="1454" spans="1:11" ht="12.75">
      <c r="A1454" s="2">
        <v>1991.06</v>
      </c>
      <c r="B1454" s="6">
        <v>378.29</v>
      </c>
      <c r="C1454" s="12">
        <v>12.15</v>
      </c>
      <c r="D1454" s="12">
        <v>19.41</v>
      </c>
      <c r="E1454" s="12">
        <v>136</v>
      </c>
      <c r="F1454" s="6">
        <f t="shared" si="112"/>
        <v>1991.458333333224</v>
      </c>
      <c r="G1454" s="6">
        <v>8.28</v>
      </c>
      <c r="H1454" s="6">
        <f t="shared" si="109"/>
        <v>679.1863164705882</v>
      </c>
      <c r="I1454" s="6">
        <f t="shared" si="110"/>
        <v>21.81425294117647</v>
      </c>
      <c r="J1454" s="6">
        <f t="shared" si="111"/>
        <v>34.848942352941165</v>
      </c>
      <c r="K1454" s="6">
        <f t="shared" si="113"/>
        <v>18.015227044688334</v>
      </c>
    </row>
    <row r="1455" spans="1:11" ht="12.75">
      <c r="A1455" s="2">
        <v>1991.07</v>
      </c>
      <c r="B1455" s="6">
        <v>380.23</v>
      </c>
      <c r="C1455" s="12">
        <v>12.1933</v>
      </c>
      <c r="D1455" s="12">
        <v>18.84</v>
      </c>
      <c r="E1455" s="12">
        <v>136.2</v>
      </c>
      <c r="F1455" s="6">
        <f t="shared" si="112"/>
        <v>1991.5416666665571</v>
      </c>
      <c r="G1455" s="6">
        <v>8.27</v>
      </c>
      <c r="H1455" s="6">
        <f t="shared" si="109"/>
        <v>681.6669638766521</v>
      </c>
      <c r="I1455" s="6">
        <f t="shared" si="110"/>
        <v>21.85984743612335</v>
      </c>
      <c r="J1455" s="6">
        <f t="shared" si="111"/>
        <v>33.7758872246696</v>
      </c>
      <c r="K1455" s="6">
        <f t="shared" si="113"/>
        <v>18.103452345519756</v>
      </c>
    </row>
    <row r="1456" spans="1:11" ht="12.75">
      <c r="A1456" s="2">
        <v>1991.08</v>
      </c>
      <c r="B1456" s="6">
        <v>389.4</v>
      </c>
      <c r="C1456" s="12">
        <v>12.2367</v>
      </c>
      <c r="D1456" s="12">
        <v>18.33</v>
      </c>
      <c r="E1456" s="12">
        <v>136.6</v>
      </c>
      <c r="F1456" s="6">
        <f t="shared" si="112"/>
        <v>1991.6249999998904</v>
      </c>
      <c r="G1456" s="6">
        <v>7.9</v>
      </c>
      <c r="H1456" s="6">
        <f t="shared" si="109"/>
        <v>696.0624773060028</v>
      </c>
      <c r="I1456" s="6">
        <f t="shared" si="110"/>
        <v>21.8734147818448</v>
      </c>
      <c r="J1456" s="6">
        <f t="shared" si="111"/>
        <v>32.76534465592972</v>
      </c>
      <c r="K1456" s="6">
        <f t="shared" si="113"/>
        <v>18.51225845533772</v>
      </c>
    </row>
    <row r="1457" spans="1:11" ht="12.75">
      <c r="A1457" s="2">
        <v>1991.09</v>
      </c>
      <c r="B1457" s="6">
        <v>387.2</v>
      </c>
      <c r="C1457" s="12">
        <v>12.28</v>
      </c>
      <c r="D1457" s="12">
        <v>17.82</v>
      </c>
      <c r="E1457" s="12">
        <v>137.2</v>
      </c>
      <c r="F1457" s="6">
        <f t="shared" si="112"/>
        <v>1991.7083333332237</v>
      </c>
      <c r="G1457" s="6">
        <v>7.65</v>
      </c>
      <c r="H1457" s="6">
        <f t="shared" si="109"/>
        <v>689.1031137026238</v>
      </c>
      <c r="I1457" s="6">
        <f t="shared" si="110"/>
        <v>21.854819825072884</v>
      </c>
      <c r="J1457" s="6">
        <f t="shared" si="111"/>
        <v>31.71440466472303</v>
      </c>
      <c r="K1457" s="6">
        <f t="shared" si="113"/>
        <v>18.357282591774325</v>
      </c>
    </row>
    <row r="1458" spans="1:11" ht="12.75">
      <c r="A1458" s="2">
        <v>1991.1</v>
      </c>
      <c r="B1458" s="6">
        <v>386.88</v>
      </c>
      <c r="C1458" s="12">
        <v>12.2533</v>
      </c>
      <c r="D1458" s="12">
        <v>17.2033</v>
      </c>
      <c r="E1458" s="12">
        <v>137.4</v>
      </c>
      <c r="F1458" s="6">
        <f t="shared" si="112"/>
        <v>1991.791666666557</v>
      </c>
      <c r="G1458" s="6">
        <v>7.53</v>
      </c>
      <c r="H1458" s="6">
        <f t="shared" si="109"/>
        <v>687.5313746724889</v>
      </c>
      <c r="I1458" s="6">
        <f t="shared" si="110"/>
        <v>21.775558812227068</v>
      </c>
      <c r="J1458" s="6">
        <f t="shared" si="111"/>
        <v>30.572292436681217</v>
      </c>
      <c r="K1458" s="6">
        <f t="shared" si="113"/>
        <v>18.349187992001983</v>
      </c>
    </row>
    <row r="1459" spans="1:11" ht="12.75">
      <c r="A1459" s="2">
        <v>1991.11</v>
      </c>
      <c r="B1459" s="6">
        <v>385.92</v>
      </c>
      <c r="C1459" s="12">
        <v>12.2267</v>
      </c>
      <c r="D1459" s="12">
        <v>16.5867</v>
      </c>
      <c r="E1459" s="12">
        <v>137.8</v>
      </c>
      <c r="F1459" s="6">
        <f t="shared" si="112"/>
        <v>1991.8749999998902</v>
      </c>
      <c r="G1459" s="6">
        <v>7.42</v>
      </c>
      <c r="H1459" s="6">
        <f t="shared" si="109"/>
        <v>683.8345567489114</v>
      </c>
      <c r="I1459" s="6">
        <f t="shared" si="110"/>
        <v>21.665215523947744</v>
      </c>
      <c r="J1459" s="6">
        <f t="shared" si="111"/>
        <v>29.390958339622635</v>
      </c>
      <c r="K1459" s="6">
        <f t="shared" si="113"/>
        <v>18.28886816930134</v>
      </c>
    </row>
    <row r="1460" spans="1:11" ht="12.75">
      <c r="A1460" s="2">
        <v>1991.12</v>
      </c>
      <c r="B1460" s="6">
        <v>388.51</v>
      </c>
      <c r="C1460" s="12">
        <v>12.2</v>
      </c>
      <c r="D1460" s="12">
        <v>15.97</v>
      </c>
      <c r="E1460" s="12">
        <v>137.9</v>
      </c>
      <c r="F1460" s="6">
        <f t="shared" si="112"/>
        <v>1991.9583333332234</v>
      </c>
      <c r="G1460" s="6">
        <v>7.09</v>
      </c>
      <c r="H1460" s="6">
        <f t="shared" si="109"/>
        <v>687.9247118201594</v>
      </c>
      <c r="I1460" s="6">
        <f t="shared" si="110"/>
        <v>21.60222770123277</v>
      </c>
      <c r="J1460" s="6">
        <f t="shared" si="111"/>
        <v>28.277670195794048</v>
      </c>
      <c r="K1460" s="6">
        <f t="shared" si="113"/>
        <v>18.441652313512726</v>
      </c>
    </row>
    <row r="1461" spans="1:11" ht="12.75">
      <c r="A1461" s="2">
        <v>1992.01</v>
      </c>
      <c r="B1461" s="6">
        <v>416.08</v>
      </c>
      <c r="C1461" s="12">
        <v>12.24</v>
      </c>
      <c r="D1461" s="12">
        <v>16.0467</v>
      </c>
      <c r="E1461" s="12">
        <v>138.1</v>
      </c>
      <c r="F1461" s="6">
        <f t="shared" si="112"/>
        <v>1992.0416666665567</v>
      </c>
      <c r="G1461" s="6">
        <v>7.03</v>
      </c>
      <c r="H1461" s="6">
        <f t="shared" si="109"/>
        <v>735.6752359160029</v>
      </c>
      <c r="I1461" s="6">
        <f t="shared" si="110"/>
        <v>21.641667197682835</v>
      </c>
      <c r="J1461" s="6">
        <f t="shared" si="111"/>
        <v>28.37233178276611</v>
      </c>
      <c r="K1461" s="6">
        <f t="shared" si="113"/>
        <v>19.773068211462647</v>
      </c>
    </row>
    <row r="1462" spans="1:11" ht="12.75">
      <c r="A1462" s="2">
        <v>1992.02</v>
      </c>
      <c r="B1462" s="6">
        <v>412.56</v>
      </c>
      <c r="C1462" s="12">
        <v>12.28</v>
      </c>
      <c r="D1462" s="12">
        <v>16.1233</v>
      </c>
      <c r="E1462" s="12">
        <v>138.6</v>
      </c>
      <c r="F1462" s="6">
        <f t="shared" si="112"/>
        <v>1992.12499999989</v>
      </c>
      <c r="G1462" s="6">
        <v>7.34</v>
      </c>
      <c r="H1462" s="6">
        <f t="shared" si="109"/>
        <v>726.8199896103895</v>
      </c>
      <c r="I1462" s="6">
        <f t="shared" si="110"/>
        <v>21.634064069264067</v>
      </c>
      <c r="J1462" s="6">
        <f t="shared" si="111"/>
        <v>28.40492713419913</v>
      </c>
      <c r="K1462" s="6">
        <f t="shared" si="113"/>
        <v>19.58298297038674</v>
      </c>
    </row>
    <row r="1463" spans="1:11" ht="12.75">
      <c r="A1463" s="2">
        <v>1992.03</v>
      </c>
      <c r="B1463" s="6">
        <v>407.36</v>
      </c>
      <c r="C1463" s="12">
        <v>12.32</v>
      </c>
      <c r="D1463" s="12">
        <v>16.19</v>
      </c>
      <c r="E1463" s="12">
        <v>139.3</v>
      </c>
      <c r="F1463" s="6">
        <f t="shared" si="112"/>
        <v>1992.2083333332232</v>
      </c>
      <c r="G1463" s="6">
        <v>7.54</v>
      </c>
      <c r="H1463" s="6">
        <f t="shared" si="109"/>
        <v>714.0526587221822</v>
      </c>
      <c r="I1463" s="6">
        <f t="shared" si="110"/>
        <v>21.59546532663316</v>
      </c>
      <c r="J1463" s="6">
        <f t="shared" si="111"/>
        <v>28.379105814788222</v>
      </c>
      <c r="K1463" s="6">
        <f t="shared" si="113"/>
        <v>19.28356186129855</v>
      </c>
    </row>
    <row r="1464" spans="1:11" ht="12.75">
      <c r="A1464" s="2">
        <v>1992.04</v>
      </c>
      <c r="B1464" s="6">
        <v>407.41</v>
      </c>
      <c r="C1464" s="12">
        <v>12.32</v>
      </c>
      <c r="D1464" s="12">
        <v>16.4833</v>
      </c>
      <c r="E1464" s="12">
        <v>139.5</v>
      </c>
      <c r="F1464" s="6">
        <f t="shared" si="112"/>
        <v>1992.2916666665565</v>
      </c>
      <c r="G1464" s="6">
        <v>7.48</v>
      </c>
      <c r="H1464" s="6">
        <f t="shared" si="109"/>
        <v>713.1164455913978</v>
      </c>
      <c r="I1464" s="6">
        <f t="shared" si="110"/>
        <v>21.564504086021504</v>
      </c>
      <c r="J1464" s="6">
        <f t="shared" si="111"/>
        <v>28.851801152688164</v>
      </c>
      <c r="K1464" s="6">
        <f t="shared" si="113"/>
        <v>19.301229507881047</v>
      </c>
    </row>
    <row r="1465" spans="1:11" ht="12.75">
      <c r="A1465" s="2">
        <v>1992.05</v>
      </c>
      <c r="B1465" s="6">
        <v>414.81</v>
      </c>
      <c r="C1465" s="12">
        <v>12.32</v>
      </c>
      <c r="D1465" s="12">
        <v>16.7667</v>
      </c>
      <c r="E1465" s="12">
        <v>139.7</v>
      </c>
      <c r="F1465" s="6">
        <f t="shared" si="112"/>
        <v>1992.3749999998897</v>
      </c>
      <c r="G1465" s="6">
        <v>7.39</v>
      </c>
      <c r="H1465" s="6">
        <f t="shared" si="109"/>
        <v>725.0296818897637</v>
      </c>
      <c r="I1465" s="6">
        <f t="shared" si="110"/>
        <v>21.53363149606299</v>
      </c>
      <c r="J1465" s="6">
        <f t="shared" si="111"/>
        <v>29.305839221188258</v>
      </c>
      <c r="K1465" s="6">
        <f t="shared" si="113"/>
        <v>19.662279795641684</v>
      </c>
    </row>
    <row r="1466" spans="1:11" ht="12.75">
      <c r="A1466" s="2">
        <v>1992.06</v>
      </c>
      <c r="B1466" s="6">
        <v>408.27</v>
      </c>
      <c r="C1466" s="12">
        <v>12.32</v>
      </c>
      <c r="D1466" s="12">
        <v>17.05</v>
      </c>
      <c r="E1466" s="12">
        <v>140.2</v>
      </c>
      <c r="F1466" s="6">
        <f t="shared" si="112"/>
        <v>1992.458333333223</v>
      </c>
      <c r="G1466" s="6">
        <v>7.26</v>
      </c>
      <c r="H1466" s="6">
        <f t="shared" si="109"/>
        <v>711.0537483594863</v>
      </c>
      <c r="I1466" s="6">
        <f t="shared" si="110"/>
        <v>21.456835378031382</v>
      </c>
      <c r="J1466" s="6">
        <f t="shared" si="111"/>
        <v>29.694727532097005</v>
      </c>
      <c r="K1466" s="6">
        <f t="shared" si="113"/>
        <v>19.315365967644595</v>
      </c>
    </row>
    <row r="1467" spans="1:11" ht="12.75">
      <c r="A1467" s="2">
        <v>1992.07</v>
      </c>
      <c r="B1467" s="6">
        <v>415.05</v>
      </c>
      <c r="C1467" s="12">
        <v>12.3433</v>
      </c>
      <c r="D1467" s="12">
        <v>17.38</v>
      </c>
      <c r="E1467" s="12">
        <v>140.5</v>
      </c>
      <c r="F1467" s="6">
        <f t="shared" si="112"/>
        <v>1992.5416666665562</v>
      </c>
      <c r="G1467" s="6">
        <v>6.84</v>
      </c>
      <c r="H1467" s="6">
        <f t="shared" si="109"/>
        <v>721.3184967971529</v>
      </c>
      <c r="I1467" s="6">
        <f t="shared" si="110"/>
        <v>21.45151331530249</v>
      </c>
      <c r="J1467" s="6">
        <f t="shared" si="111"/>
        <v>30.20483188612099</v>
      </c>
      <c r="K1467" s="6">
        <f t="shared" si="113"/>
        <v>19.620740694824406</v>
      </c>
    </row>
    <row r="1468" spans="1:11" ht="12.75">
      <c r="A1468" s="2">
        <v>1992.08</v>
      </c>
      <c r="B1468" s="6">
        <v>417.93</v>
      </c>
      <c r="C1468" s="12">
        <v>12.3667</v>
      </c>
      <c r="D1468" s="12">
        <v>17.71</v>
      </c>
      <c r="E1468" s="12">
        <v>140.9</v>
      </c>
      <c r="F1468" s="6">
        <f t="shared" si="112"/>
        <v>1992.6249999998895</v>
      </c>
      <c r="G1468" s="6">
        <v>6.59</v>
      </c>
      <c r="H1468" s="6">
        <f t="shared" si="109"/>
        <v>724.2617152590489</v>
      </c>
      <c r="I1468" s="6">
        <f t="shared" si="110"/>
        <v>21.43116635344215</v>
      </c>
      <c r="J1468" s="6">
        <f t="shared" si="111"/>
        <v>30.69096493967352</v>
      </c>
      <c r="K1468" s="6">
        <f t="shared" si="113"/>
        <v>19.722137498351525</v>
      </c>
    </row>
    <row r="1469" spans="1:11" ht="12.75">
      <c r="A1469" s="2">
        <v>1992.09</v>
      </c>
      <c r="B1469" s="6">
        <v>418.48</v>
      </c>
      <c r="C1469" s="12">
        <v>12.4</v>
      </c>
      <c r="D1469" s="12">
        <v>18.04</v>
      </c>
      <c r="E1469" s="12">
        <v>141.3</v>
      </c>
      <c r="F1469" s="6">
        <f t="shared" si="112"/>
        <v>1992.7083333332228</v>
      </c>
      <c r="G1469" s="6">
        <v>6.42</v>
      </c>
      <c r="H1469" s="6">
        <f t="shared" si="109"/>
        <v>723.1618717622079</v>
      </c>
      <c r="I1469" s="6">
        <f t="shared" si="110"/>
        <v>21.428042462845006</v>
      </c>
      <c r="J1469" s="6">
        <f t="shared" si="111"/>
        <v>31.17434564755838</v>
      </c>
      <c r="K1469" s="6">
        <f t="shared" si="113"/>
        <v>19.708766424745296</v>
      </c>
    </row>
    <row r="1470" spans="1:11" ht="12.75">
      <c r="A1470" s="2">
        <v>1992.1</v>
      </c>
      <c r="B1470" s="6">
        <v>412.5</v>
      </c>
      <c r="C1470" s="12">
        <v>12.3867</v>
      </c>
      <c r="D1470" s="12">
        <v>18.39</v>
      </c>
      <c r="E1470" s="12">
        <v>141.8</v>
      </c>
      <c r="F1470" s="6">
        <f t="shared" si="112"/>
        <v>1992.791666666556</v>
      </c>
      <c r="G1470" s="6">
        <v>6.59</v>
      </c>
      <c r="H1470" s="6">
        <f t="shared" si="109"/>
        <v>710.3145275035258</v>
      </c>
      <c r="I1470" s="6">
        <f t="shared" si="110"/>
        <v>21.329582928067694</v>
      </c>
      <c r="J1470" s="6">
        <f t="shared" si="111"/>
        <v>31.667113117066283</v>
      </c>
      <c r="K1470" s="6">
        <f t="shared" si="113"/>
        <v>19.370271076906963</v>
      </c>
    </row>
    <row r="1471" spans="1:11" ht="12.75">
      <c r="A1471" s="2">
        <v>1992.11</v>
      </c>
      <c r="B1471" s="6">
        <v>422.84</v>
      </c>
      <c r="C1471" s="12">
        <v>12.3833</v>
      </c>
      <c r="D1471" s="12">
        <v>18.74</v>
      </c>
      <c r="E1471" s="12">
        <v>142</v>
      </c>
      <c r="F1471" s="6">
        <f t="shared" si="112"/>
        <v>1992.8749999998893</v>
      </c>
      <c r="G1471" s="6">
        <v>6.87</v>
      </c>
      <c r="H1471" s="6">
        <f t="shared" si="109"/>
        <v>727.0942242253519</v>
      </c>
      <c r="I1471" s="6">
        <f t="shared" si="110"/>
        <v>21.293694794366193</v>
      </c>
      <c r="J1471" s="6">
        <f t="shared" si="111"/>
        <v>32.22435380281689</v>
      </c>
      <c r="K1471" s="6">
        <f t="shared" si="113"/>
        <v>19.833656038801227</v>
      </c>
    </row>
    <row r="1472" spans="1:11" ht="12.75">
      <c r="A1472" s="2">
        <v>1992.12</v>
      </c>
      <c r="B1472" s="6">
        <v>435.64</v>
      </c>
      <c r="C1472" s="12">
        <v>12.39</v>
      </c>
      <c r="D1472" s="12">
        <v>19.09</v>
      </c>
      <c r="E1472" s="12">
        <v>141.9</v>
      </c>
      <c r="F1472" s="6">
        <f t="shared" si="112"/>
        <v>1992.9583333332225</v>
      </c>
      <c r="G1472" s="6">
        <v>6.77</v>
      </c>
      <c r="H1472" s="6">
        <f t="shared" si="109"/>
        <v>749.6323653276954</v>
      </c>
      <c r="I1472" s="6">
        <f t="shared" si="110"/>
        <v>21.320230021141644</v>
      </c>
      <c r="J1472" s="6">
        <f t="shared" si="111"/>
        <v>32.84932938689217</v>
      </c>
      <c r="K1472" s="6">
        <f t="shared" si="113"/>
        <v>20.44860672124296</v>
      </c>
    </row>
    <row r="1473" spans="1:11" ht="12.75">
      <c r="A1473" s="2">
        <v>1993.01</v>
      </c>
      <c r="B1473" s="6">
        <v>435.23</v>
      </c>
      <c r="C1473" s="12">
        <v>12.4133</v>
      </c>
      <c r="D1473" s="12">
        <v>19.34</v>
      </c>
      <c r="E1473" s="12">
        <v>142.6</v>
      </c>
      <c r="F1473" s="6">
        <f t="shared" si="112"/>
        <v>1993.0416666665558</v>
      </c>
      <c r="G1473" s="6">
        <v>6.6</v>
      </c>
      <c r="H1473" s="6">
        <f t="shared" si="109"/>
        <v>745.2504942496494</v>
      </c>
      <c r="I1473" s="6">
        <f t="shared" si="110"/>
        <v>21.25546943057503</v>
      </c>
      <c r="J1473" s="6">
        <f t="shared" si="111"/>
        <v>33.11615596072931</v>
      </c>
      <c r="K1473" s="6">
        <f t="shared" si="113"/>
        <v>20.323410802995703</v>
      </c>
    </row>
    <row r="1474" spans="1:11" ht="12.75">
      <c r="A1474" s="2">
        <v>1993.02</v>
      </c>
      <c r="B1474" s="6">
        <v>441.7</v>
      </c>
      <c r="C1474" s="12">
        <v>12.4467</v>
      </c>
      <c r="D1474" s="12">
        <v>19.59</v>
      </c>
      <c r="E1474" s="12">
        <v>143.1</v>
      </c>
      <c r="F1474" s="6">
        <f t="shared" si="112"/>
        <v>1993.124999999889</v>
      </c>
      <c r="G1474" s="6">
        <v>6.26</v>
      </c>
      <c r="H1474" s="6">
        <f t="shared" si="109"/>
        <v>753.6865073375261</v>
      </c>
      <c r="I1474" s="6">
        <f t="shared" si="110"/>
        <v>21.238193006289308</v>
      </c>
      <c r="J1474" s="6">
        <f t="shared" si="111"/>
        <v>33.427028930817606</v>
      </c>
      <c r="K1474" s="6">
        <f t="shared" si="113"/>
        <v>20.54533679290044</v>
      </c>
    </row>
    <row r="1475" spans="1:11" ht="12.75">
      <c r="A1475" s="2">
        <v>1993.03</v>
      </c>
      <c r="B1475" s="6">
        <v>450.16</v>
      </c>
      <c r="C1475" s="12">
        <v>12.48</v>
      </c>
      <c r="D1475" s="12">
        <v>19.84</v>
      </c>
      <c r="E1475" s="12">
        <v>143.6</v>
      </c>
      <c r="F1475" s="6">
        <f t="shared" si="112"/>
        <v>1993.2083333332223</v>
      </c>
      <c r="G1475" s="6">
        <v>5.98</v>
      </c>
      <c r="H1475" s="6">
        <f t="shared" si="109"/>
        <v>765.4475498607242</v>
      </c>
      <c r="I1475" s="6">
        <f t="shared" si="110"/>
        <v>21.220866852367685</v>
      </c>
      <c r="J1475" s="6">
        <f t="shared" si="111"/>
        <v>33.73573704735375</v>
      </c>
      <c r="K1475" s="6">
        <f t="shared" si="113"/>
        <v>20.85520014869091</v>
      </c>
    </row>
    <row r="1476" spans="1:11" ht="12.75">
      <c r="A1476" s="2">
        <v>1993.04</v>
      </c>
      <c r="B1476" s="6">
        <v>443.08</v>
      </c>
      <c r="C1476" s="12">
        <v>12.4933</v>
      </c>
      <c r="D1476" s="12">
        <v>19.67</v>
      </c>
      <c r="E1476" s="12">
        <v>144</v>
      </c>
      <c r="F1476" s="6">
        <f t="shared" si="112"/>
        <v>1993.2916666665556</v>
      </c>
      <c r="G1476" s="6">
        <v>5.97</v>
      </c>
      <c r="H1476" s="6">
        <f t="shared" si="109"/>
        <v>751.3159866666665</v>
      </c>
      <c r="I1476" s="6">
        <f t="shared" si="110"/>
        <v>21.184472366666665</v>
      </c>
      <c r="J1476" s="6">
        <f t="shared" si="111"/>
        <v>33.353763333333326</v>
      </c>
      <c r="K1476" s="6">
        <f t="shared" si="113"/>
        <v>20.457362016642175</v>
      </c>
    </row>
    <row r="1477" spans="1:11" ht="12.75">
      <c r="A1477" s="2">
        <v>1993.05</v>
      </c>
      <c r="B1477" s="6">
        <v>445.25</v>
      </c>
      <c r="C1477" s="12">
        <v>12.5067</v>
      </c>
      <c r="D1477" s="12">
        <v>19.5</v>
      </c>
      <c r="E1477" s="12">
        <v>144.2</v>
      </c>
      <c r="F1477" s="6">
        <f t="shared" si="112"/>
        <v>1993.3749999998888</v>
      </c>
      <c r="G1477" s="6">
        <v>6.04</v>
      </c>
      <c r="H1477" s="6">
        <f t="shared" si="109"/>
        <v>753.9484327323162</v>
      </c>
      <c r="I1477" s="6">
        <f t="shared" si="110"/>
        <v>21.177780715672675</v>
      </c>
      <c r="J1477" s="6">
        <f t="shared" si="111"/>
        <v>33.01963938973647</v>
      </c>
      <c r="K1477" s="6">
        <f t="shared" si="113"/>
        <v>20.517605633764852</v>
      </c>
    </row>
    <row r="1478" spans="1:11" ht="12.75">
      <c r="A1478" s="2">
        <v>1993.06</v>
      </c>
      <c r="B1478" s="6">
        <v>448.06</v>
      </c>
      <c r="C1478" s="12">
        <v>12.52</v>
      </c>
      <c r="D1478" s="12">
        <v>19.33</v>
      </c>
      <c r="E1478" s="12">
        <v>144.4</v>
      </c>
      <c r="F1478" s="6">
        <f t="shared" si="112"/>
        <v>1993.458333333222</v>
      </c>
      <c r="G1478" s="6">
        <v>5.96</v>
      </c>
      <c r="H1478" s="6">
        <f t="shared" si="109"/>
        <v>757.6558072022159</v>
      </c>
      <c r="I1478" s="6">
        <f t="shared" si="110"/>
        <v>21.170938504155117</v>
      </c>
      <c r="J1478" s="6">
        <f t="shared" si="111"/>
        <v>32.6864409972299</v>
      </c>
      <c r="K1478" s="6">
        <f t="shared" si="113"/>
        <v>20.60835701296018</v>
      </c>
    </row>
    <row r="1479" spans="1:11" ht="12.75">
      <c r="A1479" s="2">
        <v>1993.07</v>
      </c>
      <c r="B1479" s="6">
        <v>447.29</v>
      </c>
      <c r="C1479" s="12">
        <v>12.52</v>
      </c>
      <c r="D1479" s="12">
        <v>19.69</v>
      </c>
      <c r="E1479" s="12">
        <v>144.4</v>
      </c>
      <c r="F1479" s="6">
        <f t="shared" si="112"/>
        <v>1993.5416666665553</v>
      </c>
      <c r="G1479" s="6">
        <v>5.81</v>
      </c>
      <c r="H1479" s="6">
        <f t="shared" si="109"/>
        <v>756.3537606648199</v>
      </c>
      <c r="I1479" s="6">
        <f t="shared" si="110"/>
        <v>21.170938504155117</v>
      </c>
      <c r="J1479" s="6">
        <f t="shared" si="111"/>
        <v>33.295190027700826</v>
      </c>
      <c r="K1479" s="6">
        <f t="shared" si="113"/>
        <v>20.56459641329714</v>
      </c>
    </row>
    <row r="1480" spans="1:11" ht="12.75">
      <c r="A1480" s="2">
        <v>1993.08</v>
      </c>
      <c r="B1480" s="6">
        <v>454.13</v>
      </c>
      <c r="C1480" s="12">
        <v>12.52</v>
      </c>
      <c r="D1480" s="12">
        <v>20.05</v>
      </c>
      <c r="E1480" s="12">
        <v>144.8</v>
      </c>
      <c r="F1480" s="6">
        <f t="shared" si="112"/>
        <v>1993.6249999998886</v>
      </c>
      <c r="G1480" s="6">
        <v>5.68</v>
      </c>
      <c r="H1480" s="6">
        <f t="shared" si="109"/>
        <v>765.7986662983424</v>
      </c>
      <c r="I1480" s="6">
        <f t="shared" si="110"/>
        <v>21.112455248618776</v>
      </c>
      <c r="J1480" s="6">
        <f t="shared" si="111"/>
        <v>33.81028176795579</v>
      </c>
      <c r="K1480" s="6">
        <f t="shared" si="113"/>
        <v>20.81222754662738</v>
      </c>
    </row>
    <row r="1481" spans="1:11" ht="12.75">
      <c r="A1481" s="2">
        <v>1993.09</v>
      </c>
      <c r="B1481" s="6">
        <v>459.24</v>
      </c>
      <c r="C1481" s="12">
        <v>12.52</v>
      </c>
      <c r="D1481" s="12">
        <v>20.41</v>
      </c>
      <c r="E1481" s="12">
        <v>145.1</v>
      </c>
      <c r="F1481" s="6">
        <f t="shared" si="112"/>
        <v>1993.7083333332218</v>
      </c>
      <c r="G1481" s="6">
        <v>5.36</v>
      </c>
      <c r="H1481" s="6">
        <f t="shared" si="109"/>
        <v>772.814515782219</v>
      </c>
      <c r="I1481" s="6">
        <f t="shared" si="110"/>
        <v>21.068804410751202</v>
      </c>
      <c r="J1481" s="6">
        <f t="shared" si="111"/>
        <v>34.346189937973804</v>
      </c>
      <c r="K1481" s="6">
        <f t="shared" si="113"/>
        <v>20.993501005229124</v>
      </c>
    </row>
    <row r="1482" spans="1:11" ht="12.75">
      <c r="A1482" s="2">
        <v>1993.1</v>
      </c>
      <c r="B1482" s="6">
        <v>463.9</v>
      </c>
      <c r="C1482" s="12">
        <v>12.54</v>
      </c>
      <c r="D1482" s="12">
        <v>20.9</v>
      </c>
      <c r="E1482" s="12">
        <v>145.7</v>
      </c>
      <c r="F1482" s="6">
        <f t="shared" si="112"/>
        <v>1993.791666666555</v>
      </c>
      <c r="G1482" s="6">
        <v>5.33</v>
      </c>
      <c r="H1482" s="6">
        <f aca="true" t="shared" si="114" ref="H1482:H1545">B1482*$E$1764/E1482</f>
        <v>777.4416362388469</v>
      </c>
      <c r="I1482" s="6">
        <f aca="true" t="shared" si="115" ref="I1482:I1545">C1482*$E$1764/E1482</f>
        <v>21.01555964310226</v>
      </c>
      <c r="J1482" s="6">
        <f aca="true" t="shared" si="116" ref="J1482:J1545">D1482*$E$1764/E1482</f>
        <v>35.02593273850377</v>
      </c>
      <c r="K1482" s="6">
        <f t="shared" si="113"/>
        <v>21.109178247475118</v>
      </c>
    </row>
    <row r="1483" spans="1:11" ht="12.75">
      <c r="A1483" s="2">
        <v>1993.11</v>
      </c>
      <c r="B1483" s="6">
        <v>462.89</v>
      </c>
      <c r="C1483" s="12">
        <v>12.56</v>
      </c>
      <c r="D1483" s="12">
        <v>21.39</v>
      </c>
      <c r="E1483" s="12">
        <v>145.8</v>
      </c>
      <c r="F1483" s="6">
        <f aca="true" t="shared" si="117" ref="F1483:F1546">F1482+1/12</f>
        <v>1993.8749999998884</v>
      </c>
      <c r="G1483" s="6">
        <v>5.72</v>
      </c>
      <c r="H1483" s="6">
        <f t="shared" si="114"/>
        <v>775.2169316872425</v>
      </c>
      <c r="I1483" s="6">
        <f t="shared" si="115"/>
        <v>21.034640329218103</v>
      </c>
      <c r="J1483" s="6">
        <f t="shared" si="116"/>
        <v>35.822528395061724</v>
      </c>
      <c r="K1483" s="6">
        <f t="shared" si="113"/>
        <v>21.037901189606366</v>
      </c>
    </row>
    <row r="1484" spans="1:11" ht="12.75">
      <c r="A1484" s="2">
        <v>1993.12</v>
      </c>
      <c r="B1484" s="6">
        <v>465.95</v>
      </c>
      <c r="C1484" s="12">
        <v>12.58</v>
      </c>
      <c r="D1484" s="12">
        <v>21.89</v>
      </c>
      <c r="E1484" s="12">
        <v>145.8</v>
      </c>
      <c r="F1484" s="6">
        <f t="shared" si="117"/>
        <v>1993.9583333332216</v>
      </c>
      <c r="G1484" s="6">
        <v>5.77</v>
      </c>
      <c r="H1484" s="6">
        <f t="shared" si="114"/>
        <v>780.341613168724</v>
      </c>
      <c r="I1484" s="6">
        <f t="shared" si="115"/>
        <v>21.068134979423863</v>
      </c>
      <c r="J1484" s="6">
        <f t="shared" si="116"/>
        <v>36.65989465020575</v>
      </c>
      <c r="K1484" s="6">
        <f t="shared" si="113"/>
        <v>21.16473207981464</v>
      </c>
    </row>
    <row r="1485" spans="1:11" ht="12.75">
      <c r="A1485" s="2">
        <v>1994.01</v>
      </c>
      <c r="B1485" s="6">
        <v>472.99</v>
      </c>
      <c r="C1485" s="12">
        <v>12.6233</v>
      </c>
      <c r="D1485" s="12">
        <v>22.1567</v>
      </c>
      <c r="E1485" s="12">
        <v>146.2</v>
      </c>
      <c r="F1485" s="6">
        <f t="shared" si="117"/>
        <v>1994.0416666665549</v>
      </c>
      <c r="G1485" s="6">
        <v>5.75</v>
      </c>
      <c r="H1485" s="6">
        <f t="shared" si="114"/>
        <v>789.9644749658002</v>
      </c>
      <c r="I1485" s="6">
        <f t="shared" si="115"/>
        <v>21.082810538987687</v>
      </c>
      <c r="J1485" s="6">
        <f t="shared" si="116"/>
        <v>37.00502311354309</v>
      </c>
      <c r="K1485" s="6">
        <f t="shared" si="113"/>
        <v>21.411974913826537</v>
      </c>
    </row>
    <row r="1486" spans="1:11" ht="12.75">
      <c r="A1486" s="2">
        <v>1994.02</v>
      </c>
      <c r="B1486" s="6">
        <v>471.58</v>
      </c>
      <c r="C1486" s="12">
        <v>12.6667</v>
      </c>
      <c r="D1486" s="12">
        <v>22.4333</v>
      </c>
      <c r="E1486" s="12">
        <v>146.7</v>
      </c>
      <c r="F1486" s="6">
        <f t="shared" si="117"/>
        <v>1994.1249999998881</v>
      </c>
      <c r="G1486" s="6">
        <v>5.97</v>
      </c>
      <c r="H1486" s="6">
        <f t="shared" si="114"/>
        <v>784.9251402862985</v>
      </c>
      <c r="I1486" s="6">
        <f t="shared" si="115"/>
        <v>21.083191132924334</v>
      </c>
      <c r="J1486" s="6">
        <f t="shared" si="116"/>
        <v>37.33928739468302</v>
      </c>
      <c r="K1486" s="6">
        <f t="shared" si="113"/>
        <v>21.26384018731303</v>
      </c>
    </row>
    <row r="1487" spans="1:11" ht="12.75">
      <c r="A1487" s="2">
        <v>1994.03</v>
      </c>
      <c r="B1487" s="6">
        <v>463.81</v>
      </c>
      <c r="C1487" s="12">
        <v>12.71</v>
      </c>
      <c r="D1487" s="12">
        <v>22.71</v>
      </c>
      <c r="E1487" s="12">
        <v>147.2</v>
      </c>
      <c r="F1487" s="6">
        <f t="shared" si="117"/>
        <v>1994.2083333332214</v>
      </c>
      <c r="G1487" s="6">
        <v>6.48</v>
      </c>
      <c r="H1487" s="6">
        <f t="shared" si="114"/>
        <v>769.3700445652173</v>
      </c>
      <c r="I1487" s="6">
        <f t="shared" si="115"/>
        <v>21.083403260869563</v>
      </c>
      <c r="J1487" s="6">
        <f t="shared" si="116"/>
        <v>37.67144673913043</v>
      </c>
      <c r="K1487" s="6">
        <f t="shared" si="113"/>
        <v>20.83337588946041</v>
      </c>
    </row>
    <row r="1488" spans="1:11" ht="12.75">
      <c r="A1488" s="2">
        <v>1994.04</v>
      </c>
      <c r="B1488" s="6">
        <v>447.23</v>
      </c>
      <c r="C1488" s="12">
        <v>12.7533</v>
      </c>
      <c r="D1488" s="12">
        <v>23.54</v>
      </c>
      <c r="E1488" s="12">
        <v>147.4</v>
      </c>
      <c r="F1488" s="6">
        <f t="shared" si="117"/>
        <v>1994.2916666665546</v>
      </c>
      <c r="G1488" s="6">
        <v>6.97</v>
      </c>
      <c r="H1488" s="6">
        <f t="shared" si="114"/>
        <v>740.86046458616</v>
      </c>
      <c r="I1488" s="6">
        <f t="shared" si="115"/>
        <v>21.1265249715061</v>
      </c>
      <c r="J1488" s="6">
        <f t="shared" si="116"/>
        <v>38.995271641791035</v>
      </c>
      <c r="K1488" s="6">
        <f t="shared" si="113"/>
        <v>20.05525008506385</v>
      </c>
    </row>
    <row r="1489" spans="1:11" ht="12.75">
      <c r="A1489" s="2">
        <v>1994.05</v>
      </c>
      <c r="B1489" s="6">
        <v>450.9</v>
      </c>
      <c r="C1489" s="12">
        <v>12.7967</v>
      </c>
      <c r="D1489" s="12">
        <v>24.37</v>
      </c>
      <c r="E1489" s="12">
        <v>147.5</v>
      </c>
      <c r="F1489" s="6">
        <f t="shared" si="117"/>
        <v>1994.374999999888</v>
      </c>
      <c r="G1489" s="6">
        <v>7.18</v>
      </c>
      <c r="H1489" s="6">
        <f t="shared" si="114"/>
        <v>746.4336162711862</v>
      </c>
      <c r="I1489" s="6">
        <f t="shared" si="115"/>
        <v>21.184047587796606</v>
      </c>
      <c r="J1489" s="6">
        <f t="shared" si="116"/>
        <v>40.34284149152542</v>
      </c>
      <c r="K1489" s="6">
        <f t="shared" si="113"/>
        <v>20.19649242128145</v>
      </c>
    </row>
    <row r="1490" spans="1:11" ht="12.75">
      <c r="A1490" s="2">
        <v>1994.06</v>
      </c>
      <c r="B1490" s="6">
        <v>454.83</v>
      </c>
      <c r="C1490" s="12">
        <v>12.84</v>
      </c>
      <c r="D1490" s="12">
        <v>25.2</v>
      </c>
      <c r="E1490" s="12">
        <v>148</v>
      </c>
      <c r="F1490" s="6">
        <f t="shared" si="117"/>
        <v>1994.4583333332212</v>
      </c>
      <c r="G1490" s="6">
        <v>7.1</v>
      </c>
      <c r="H1490" s="6">
        <f t="shared" si="114"/>
        <v>750.3957437837836</v>
      </c>
      <c r="I1490" s="6">
        <f t="shared" si="115"/>
        <v>21.183917837837832</v>
      </c>
      <c r="J1490" s="6">
        <f t="shared" si="116"/>
        <v>41.575913513513505</v>
      </c>
      <c r="K1490" s="6">
        <f aca="true" t="shared" si="118" ref="K1490:K1553">H1490/AVERAGE(J1370:J1489)</f>
        <v>20.290763690670317</v>
      </c>
    </row>
    <row r="1491" spans="1:11" ht="12.75">
      <c r="A1491" s="2">
        <v>1994.07</v>
      </c>
      <c r="B1491" s="6">
        <v>451.4</v>
      </c>
      <c r="C1491" s="12">
        <v>12.87</v>
      </c>
      <c r="D1491" s="12">
        <v>25.91</v>
      </c>
      <c r="E1491" s="12">
        <v>148.4</v>
      </c>
      <c r="F1491" s="6">
        <f t="shared" si="117"/>
        <v>1994.5416666665544</v>
      </c>
      <c r="G1491" s="6">
        <v>7.3</v>
      </c>
      <c r="H1491" s="6">
        <f t="shared" si="114"/>
        <v>742.7294231805928</v>
      </c>
      <c r="I1491" s="6">
        <f t="shared" si="115"/>
        <v>21.17618005390835</v>
      </c>
      <c r="J1491" s="6">
        <f t="shared" si="116"/>
        <v>42.63207654986522</v>
      </c>
      <c r="K1491" s="6">
        <f t="shared" si="118"/>
        <v>20.067951816142152</v>
      </c>
    </row>
    <row r="1492" spans="1:11" ht="12.75">
      <c r="A1492" s="2">
        <v>1994.08</v>
      </c>
      <c r="B1492" s="6">
        <v>464.24</v>
      </c>
      <c r="C1492" s="12">
        <v>12.9</v>
      </c>
      <c r="D1492" s="12">
        <v>26.62</v>
      </c>
      <c r="E1492" s="12">
        <v>149</v>
      </c>
      <c r="F1492" s="6">
        <f t="shared" si="117"/>
        <v>1994.6249999998877</v>
      </c>
      <c r="G1492" s="6">
        <v>7.24</v>
      </c>
      <c r="H1492" s="6">
        <f t="shared" si="114"/>
        <v>760.7803103355703</v>
      </c>
      <c r="I1492" s="6">
        <f t="shared" si="115"/>
        <v>21.140069798657713</v>
      </c>
      <c r="J1492" s="6">
        <f t="shared" si="116"/>
        <v>43.623926979865765</v>
      </c>
      <c r="K1492" s="6">
        <f t="shared" si="118"/>
        <v>20.535549404755642</v>
      </c>
    </row>
    <row r="1493" spans="1:11" ht="12.75">
      <c r="A1493" s="2">
        <v>1994.09</v>
      </c>
      <c r="B1493" s="6">
        <v>466.96</v>
      </c>
      <c r="C1493" s="12">
        <v>12.92</v>
      </c>
      <c r="D1493" s="12">
        <v>27.33</v>
      </c>
      <c r="E1493" s="12">
        <v>149.4</v>
      </c>
      <c r="F1493" s="6">
        <f t="shared" si="117"/>
        <v>1994.708333333221</v>
      </c>
      <c r="G1493" s="6">
        <v>7.46</v>
      </c>
      <c r="H1493" s="6">
        <f t="shared" si="114"/>
        <v>763.1889220883533</v>
      </c>
      <c r="I1493" s="6">
        <f t="shared" si="115"/>
        <v>21.11615742971887</v>
      </c>
      <c r="J1493" s="6">
        <f t="shared" si="116"/>
        <v>44.667537349397584</v>
      </c>
      <c r="K1493" s="6">
        <f t="shared" si="118"/>
        <v>20.576450100818867</v>
      </c>
    </row>
    <row r="1494" spans="1:11" ht="12.75">
      <c r="A1494" s="2">
        <v>1994.1</v>
      </c>
      <c r="B1494" s="6">
        <v>463.81</v>
      </c>
      <c r="C1494" s="12">
        <v>13.0133</v>
      </c>
      <c r="D1494" s="12">
        <v>28.42</v>
      </c>
      <c r="E1494" s="12">
        <v>149.5</v>
      </c>
      <c r="F1494" s="6">
        <f t="shared" si="117"/>
        <v>1994.7916666665542</v>
      </c>
      <c r="G1494" s="6">
        <v>7.74</v>
      </c>
      <c r="H1494" s="6">
        <f t="shared" si="114"/>
        <v>757.5335823411369</v>
      </c>
      <c r="I1494" s="6">
        <f t="shared" si="115"/>
        <v>21.25441833311036</v>
      </c>
      <c r="J1494" s="6">
        <f t="shared" si="116"/>
        <v>46.41793926421404</v>
      </c>
      <c r="K1494" s="6">
        <f t="shared" si="118"/>
        <v>20.395759282410257</v>
      </c>
    </row>
    <row r="1495" spans="1:11" ht="12.75">
      <c r="A1495" s="2">
        <v>1994.11</v>
      </c>
      <c r="B1495" s="6">
        <v>461.01</v>
      </c>
      <c r="C1495" s="12">
        <v>13.0967</v>
      </c>
      <c r="D1495" s="12">
        <v>29.51</v>
      </c>
      <c r="E1495" s="12">
        <v>149.7</v>
      </c>
      <c r="F1495" s="6">
        <f t="shared" si="117"/>
        <v>1994.8749999998875</v>
      </c>
      <c r="G1495" s="6">
        <v>7.96</v>
      </c>
      <c r="H1495" s="6">
        <f t="shared" si="114"/>
        <v>751.954427254509</v>
      </c>
      <c r="I1495" s="6">
        <f t="shared" si="115"/>
        <v>21.36205624048096</v>
      </c>
      <c r="J1495" s="6">
        <f t="shared" si="116"/>
        <v>48.133826052104205</v>
      </c>
      <c r="K1495" s="6">
        <f t="shared" si="118"/>
        <v>20.20947302039406</v>
      </c>
    </row>
    <row r="1496" spans="1:11" ht="12.75">
      <c r="A1496" s="2">
        <v>1994.12</v>
      </c>
      <c r="B1496" s="6">
        <v>455.19</v>
      </c>
      <c r="C1496" s="12">
        <v>13.17</v>
      </c>
      <c r="D1496" s="12">
        <v>30.6</v>
      </c>
      <c r="E1496" s="12">
        <v>149.7</v>
      </c>
      <c r="F1496" s="6">
        <f t="shared" si="117"/>
        <v>1994.9583333332207</v>
      </c>
      <c r="G1496" s="6">
        <v>7.81</v>
      </c>
      <c r="H1496" s="6">
        <f t="shared" si="114"/>
        <v>742.4614124248496</v>
      </c>
      <c r="I1496" s="6">
        <f t="shared" si="115"/>
        <v>21.481616032064128</v>
      </c>
      <c r="J1496" s="6">
        <f t="shared" si="116"/>
        <v>49.911727454909816</v>
      </c>
      <c r="K1496" s="6">
        <f t="shared" si="118"/>
        <v>19.91148410809033</v>
      </c>
    </row>
    <row r="1497" spans="1:11" ht="12.75">
      <c r="A1497" s="2">
        <v>1995.01</v>
      </c>
      <c r="B1497" s="6">
        <v>465.25</v>
      </c>
      <c r="C1497" s="12">
        <v>13.18</v>
      </c>
      <c r="D1497" s="12">
        <v>31.25</v>
      </c>
      <c r="E1497" s="12">
        <v>150.3</v>
      </c>
      <c r="F1497" s="6">
        <f t="shared" si="117"/>
        <v>1995.041666666554</v>
      </c>
      <c r="G1497" s="6">
        <v>7.78</v>
      </c>
      <c r="H1497" s="6">
        <f t="shared" si="114"/>
        <v>755.8408782435127</v>
      </c>
      <c r="I1497" s="6">
        <f t="shared" si="115"/>
        <v>21.412106986027936</v>
      </c>
      <c r="J1497" s="6">
        <f t="shared" si="116"/>
        <v>50.76846307385229</v>
      </c>
      <c r="K1497" s="6">
        <f t="shared" si="118"/>
        <v>20.219119422457307</v>
      </c>
    </row>
    <row r="1498" spans="1:11" ht="12.75">
      <c r="A1498" s="2">
        <v>1995.02</v>
      </c>
      <c r="B1498" s="6">
        <v>481.92</v>
      </c>
      <c r="C1498" s="12">
        <v>13.18</v>
      </c>
      <c r="D1498" s="12">
        <v>31.9</v>
      </c>
      <c r="E1498" s="12">
        <v>150.9</v>
      </c>
      <c r="F1498" s="6">
        <f t="shared" si="117"/>
        <v>1995.1249999998872</v>
      </c>
      <c r="G1498" s="6">
        <v>7.47</v>
      </c>
      <c r="H1498" s="6">
        <f t="shared" si="114"/>
        <v>779.8097940357851</v>
      </c>
      <c r="I1498" s="6">
        <f t="shared" si="115"/>
        <v>21.326969383697808</v>
      </c>
      <c r="J1498" s="6">
        <f t="shared" si="116"/>
        <v>51.618385685884675</v>
      </c>
      <c r="K1498" s="6">
        <f t="shared" si="118"/>
        <v>20.802571764332683</v>
      </c>
    </row>
    <row r="1499" spans="1:11" ht="12.75">
      <c r="A1499" s="2">
        <v>1995.03</v>
      </c>
      <c r="B1499" s="6">
        <v>493.15</v>
      </c>
      <c r="C1499" s="12">
        <v>13.17</v>
      </c>
      <c r="D1499" s="12">
        <v>32.55</v>
      </c>
      <c r="E1499" s="12">
        <v>151.4</v>
      </c>
      <c r="F1499" s="6">
        <f t="shared" si="117"/>
        <v>1995.2083333332205</v>
      </c>
      <c r="G1499" s="6">
        <v>7.2</v>
      </c>
      <c r="H1499" s="6">
        <f t="shared" si="114"/>
        <v>795.3460660501979</v>
      </c>
      <c r="I1499" s="6">
        <f t="shared" si="115"/>
        <v>21.240408982826946</v>
      </c>
      <c r="J1499" s="6">
        <f t="shared" si="116"/>
        <v>52.496227212681625</v>
      </c>
      <c r="K1499" s="6">
        <f t="shared" si="118"/>
        <v>21.152737302036993</v>
      </c>
    </row>
    <row r="1500" spans="1:11" ht="12.75">
      <c r="A1500" s="2">
        <v>1995.04</v>
      </c>
      <c r="B1500" s="6">
        <v>507.91</v>
      </c>
      <c r="C1500" s="12">
        <v>13.2433</v>
      </c>
      <c r="D1500" s="12">
        <v>33.1767</v>
      </c>
      <c r="E1500" s="12">
        <v>151.9</v>
      </c>
      <c r="F1500" s="6">
        <f t="shared" si="117"/>
        <v>1995.2916666665537</v>
      </c>
      <c r="G1500" s="6">
        <v>7.06</v>
      </c>
      <c r="H1500" s="6">
        <f t="shared" si="114"/>
        <v>816.4544579328505</v>
      </c>
      <c r="I1500" s="6">
        <f t="shared" si="115"/>
        <v>21.288321400921657</v>
      </c>
      <c r="J1500" s="6">
        <f t="shared" si="116"/>
        <v>53.33083541277154</v>
      </c>
      <c r="K1500" s="6">
        <f t="shared" si="118"/>
        <v>21.642739261879665</v>
      </c>
    </row>
    <row r="1501" spans="1:11" ht="12.75">
      <c r="A1501" s="2">
        <v>1995.05</v>
      </c>
      <c r="B1501" s="6">
        <v>523.81</v>
      </c>
      <c r="C1501" s="12">
        <v>13.3067</v>
      </c>
      <c r="D1501" s="12">
        <v>33.8033</v>
      </c>
      <c r="E1501" s="12">
        <v>152.2</v>
      </c>
      <c r="F1501" s="6">
        <f t="shared" si="117"/>
        <v>1995.374999999887</v>
      </c>
      <c r="G1501" s="6">
        <v>6.63</v>
      </c>
      <c r="H1501" s="6">
        <f t="shared" si="114"/>
        <v>840.35368304862</v>
      </c>
      <c r="I1501" s="6">
        <f t="shared" si="115"/>
        <v>21.34807345072273</v>
      </c>
      <c r="J1501" s="6">
        <f t="shared" si="116"/>
        <v>54.23097622076215</v>
      </c>
      <c r="K1501" s="6">
        <f t="shared" si="118"/>
        <v>22.195426698019954</v>
      </c>
    </row>
    <row r="1502" spans="1:11" ht="12.75">
      <c r="A1502" s="2">
        <v>1995.06</v>
      </c>
      <c r="B1502" s="6">
        <v>539.35</v>
      </c>
      <c r="C1502" s="12">
        <v>13.36</v>
      </c>
      <c r="D1502" s="12">
        <v>34.43</v>
      </c>
      <c r="E1502" s="12">
        <v>152.5</v>
      </c>
      <c r="F1502" s="6">
        <f t="shared" si="117"/>
        <v>1995.4583333332203</v>
      </c>
      <c r="G1502" s="6">
        <v>6.17</v>
      </c>
      <c r="H1502" s="6">
        <f t="shared" si="114"/>
        <v>863.5824629508196</v>
      </c>
      <c r="I1502" s="6">
        <f t="shared" si="115"/>
        <v>21.391418754098357</v>
      </c>
      <c r="J1502" s="6">
        <f t="shared" si="116"/>
        <v>55.127735606557366</v>
      </c>
      <c r="K1502" s="6">
        <f t="shared" si="118"/>
        <v>22.718356759520617</v>
      </c>
    </row>
    <row r="1503" spans="1:11" ht="12.75">
      <c r="A1503" s="2">
        <v>1995.07</v>
      </c>
      <c r="B1503" s="6">
        <v>557.37</v>
      </c>
      <c r="C1503" s="12">
        <v>13.44</v>
      </c>
      <c r="D1503" s="12">
        <v>34.68</v>
      </c>
      <c r="E1503" s="12">
        <v>152.5</v>
      </c>
      <c r="F1503" s="6">
        <f t="shared" si="117"/>
        <v>1995.5416666665535</v>
      </c>
      <c r="G1503" s="6">
        <v>6.28</v>
      </c>
      <c r="H1503" s="6">
        <f t="shared" si="114"/>
        <v>892.4352598032787</v>
      </c>
      <c r="I1503" s="6">
        <f t="shared" si="115"/>
        <v>21.51951108196721</v>
      </c>
      <c r="J1503" s="6">
        <f t="shared" si="116"/>
        <v>55.52802413114753</v>
      </c>
      <c r="K1503" s="6">
        <f t="shared" si="118"/>
        <v>23.376412691512126</v>
      </c>
    </row>
    <row r="1504" spans="1:11" ht="12.75">
      <c r="A1504" s="2">
        <v>1995.08</v>
      </c>
      <c r="B1504" s="6">
        <v>559.11</v>
      </c>
      <c r="C1504" s="12">
        <v>13.51</v>
      </c>
      <c r="D1504" s="12">
        <v>34.93</v>
      </c>
      <c r="E1504" s="12">
        <v>152.9</v>
      </c>
      <c r="F1504" s="6">
        <f t="shared" si="117"/>
        <v>1995.6249999998868</v>
      </c>
      <c r="G1504" s="6">
        <v>6.49</v>
      </c>
      <c r="H1504" s="6">
        <f t="shared" si="114"/>
        <v>892.8792894702419</v>
      </c>
      <c r="I1504" s="6">
        <f t="shared" si="115"/>
        <v>21.57500170045781</v>
      </c>
      <c r="J1504" s="6">
        <f t="shared" si="116"/>
        <v>55.7819992151733</v>
      </c>
      <c r="K1504" s="6">
        <f t="shared" si="118"/>
        <v>23.284070256230535</v>
      </c>
    </row>
    <row r="1505" spans="1:11" ht="12.75">
      <c r="A1505" s="2">
        <v>1995.09</v>
      </c>
      <c r="B1505" s="6">
        <v>578.77</v>
      </c>
      <c r="C1505" s="12">
        <v>13.58</v>
      </c>
      <c r="D1505" s="12">
        <v>35.18</v>
      </c>
      <c r="E1505" s="12">
        <v>153.2</v>
      </c>
      <c r="F1505" s="6">
        <f t="shared" si="117"/>
        <v>1995.70833333322</v>
      </c>
      <c r="G1505" s="6">
        <v>6.2</v>
      </c>
      <c r="H1505" s="6">
        <f t="shared" si="114"/>
        <v>922.4656887728457</v>
      </c>
      <c r="I1505" s="6">
        <f t="shared" si="115"/>
        <v>21.644321671018275</v>
      </c>
      <c r="J1505" s="6">
        <f t="shared" si="116"/>
        <v>56.07122506527414</v>
      </c>
      <c r="K1505" s="6">
        <f t="shared" si="118"/>
        <v>23.94600707529986</v>
      </c>
    </row>
    <row r="1506" spans="1:11" ht="12.75">
      <c r="A1506" s="2">
        <v>1995.1</v>
      </c>
      <c r="B1506" s="6">
        <v>582.92</v>
      </c>
      <c r="C1506" s="12">
        <v>13.65</v>
      </c>
      <c r="D1506" s="12">
        <v>34.7733</v>
      </c>
      <c r="E1506" s="12">
        <v>153.7</v>
      </c>
      <c r="F1506" s="6">
        <f t="shared" si="117"/>
        <v>1995.7916666665533</v>
      </c>
      <c r="G1506" s="6">
        <v>6.04</v>
      </c>
      <c r="H1506" s="6">
        <f t="shared" si="114"/>
        <v>926.057735328562</v>
      </c>
      <c r="I1506" s="6">
        <f t="shared" si="115"/>
        <v>21.6851164606376</v>
      </c>
      <c r="J1506" s="6">
        <f t="shared" si="116"/>
        <v>55.24271503448276</v>
      </c>
      <c r="K1506" s="6">
        <f t="shared" si="118"/>
        <v>23.92676276408327</v>
      </c>
    </row>
    <row r="1507" spans="1:11" ht="12.75">
      <c r="A1507" s="2">
        <v>1995.11</v>
      </c>
      <c r="B1507" s="6">
        <v>595.53</v>
      </c>
      <c r="C1507" s="12">
        <v>13.72</v>
      </c>
      <c r="D1507" s="12">
        <v>34.3667</v>
      </c>
      <c r="E1507" s="12">
        <v>153.6</v>
      </c>
      <c r="F1507" s="6">
        <f t="shared" si="117"/>
        <v>1995.8749999998865</v>
      </c>
      <c r="G1507" s="6">
        <v>5.93</v>
      </c>
      <c r="H1507" s="6">
        <f t="shared" si="114"/>
        <v>946.706596875</v>
      </c>
      <c r="I1507" s="6">
        <f t="shared" si="115"/>
        <v>21.810512499999998</v>
      </c>
      <c r="J1507" s="6">
        <f t="shared" si="116"/>
        <v>54.63231340625</v>
      </c>
      <c r="K1507" s="6">
        <f t="shared" si="118"/>
        <v>24.347586881114815</v>
      </c>
    </row>
    <row r="1508" spans="1:11" ht="12.75">
      <c r="A1508" s="2">
        <v>1995.12</v>
      </c>
      <c r="B1508" s="6">
        <v>614.57</v>
      </c>
      <c r="C1508" s="12">
        <v>13.79</v>
      </c>
      <c r="D1508" s="12">
        <v>33.96</v>
      </c>
      <c r="E1508" s="12">
        <v>153.5</v>
      </c>
      <c r="F1508" s="6">
        <f t="shared" si="117"/>
        <v>1995.9583333332198</v>
      </c>
      <c r="G1508" s="6">
        <v>5.71</v>
      </c>
      <c r="H1508" s="6">
        <f t="shared" si="114"/>
        <v>977.6107121824105</v>
      </c>
      <c r="I1508" s="6">
        <f t="shared" si="115"/>
        <v>21.9360719218241</v>
      </c>
      <c r="J1508" s="6">
        <f t="shared" si="116"/>
        <v>54.02095739413679</v>
      </c>
      <c r="K1508" s="6">
        <f t="shared" si="118"/>
        <v>25.027380664939106</v>
      </c>
    </row>
    <row r="1509" spans="1:11" ht="12.75">
      <c r="A1509" s="2">
        <v>1996.01</v>
      </c>
      <c r="B1509" s="6">
        <v>614.42</v>
      </c>
      <c r="C1509" s="12">
        <v>13.8933</v>
      </c>
      <c r="D1509" s="12">
        <v>33.9867</v>
      </c>
      <c r="E1509" s="12">
        <v>154.4</v>
      </c>
      <c r="F1509" s="6">
        <f t="shared" si="117"/>
        <v>1996.041666666553</v>
      </c>
      <c r="G1509" s="6">
        <v>5.65</v>
      </c>
      <c r="H1509" s="6">
        <f t="shared" si="114"/>
        <v>971.6749865284971</v>
      </c>
      <c r="I1509" s="6">
        <f t="shared" si="115"/>
        <v>21.97157008290155</v>
      </c>
      <c r="J1509" s="6">
        <f t="shared" si="116"/>
        <v>53.748293129533664</v>
      </c>
      <c r="K1509" s="6">
        <f t="shared" si="118"/>
        <v>24.762465194644022</v>
      </c>
    </row>
    <row r="1510" spans="1:11" ht="12.75">
      <c r="A1510" s="2">
        <v>1996.02</v>
      </c>
      <c r="B1510" s="6">
        <v>649.54</v>
      </c>
      <c r="C1510" s="12">
        <v>13.9967</v>
      </c>
      <c r="D1510" s="12">
        <v>34.0133</v>
      </c>
      <c r="E1510" s="12">
        <v>154.9</v>
      </c>
      <c r="F1510" s="6">
        <f t="shared" si="117"/>
        <v>1996.1249999998863</v>
      </c>
      <c r="G1510" s="6">
        <v>5.81</v>
      </c>
      <c r="H1510" s="6">
        <f t="shared" si="114"/>
        <v>1023.8998001291152</v>
      </c>
      <c r="I1510" s="6">
        <f t="shared" si="115"/>
        <v>22.063642473854095</v>
      </c>
      <c r="J1510" s="6">
        <f t="shared" si="116"/>
        <v>53.61673041187863</v>
      </c>
      <c r="K1510" s="6">
        <f t="shared" si="118"/>
        <v>25.976065550593376</v>
      </c>
    </row>
    <row r="1511" spans="1:11" ht="12.75">
      <c r="A1511" s="2">
        <v>1996.03</v>
      </c>
      <c r="B1511" s="6">
        <v>647.07</v>
      </c>
      <c r="C1511" s="12">
        <v>14.1</v>
      </c>
      <c r="D1511" s="12">
        <v>34.04</v>
      </c>
      <c r="E1511" s="12">
        <v>155.7</v>
      </c>
      <c r="F1511" s="6">
        <f t="shared" si="117"/>
        <v>1996.2083333332196</v>
      </c>
      <c r="G1511" s="6">
        <v>6.27</v>
      </c>
      <c r="H1511" s="6">
        <f t="shared" si="114"/>
        <v>1014.7653456647399</v>
      </c>
      <c r="I1511" s="6">
        <f t="shared" si="115"/>
        <v>22.112277456647394</v>
      </c>
      <c r="J1511" s="6">
        <f t="shared" si="116"/>
        <v>53.38311522157996</v>
      </c>
      <c r="K1511" s="6">
        <f t="shared" si="118"/>
        <v>25.629930395216103</v>
      </c>
    </row>
    <row r="1512" spans="1:11" ht="12.75">
      <c r="A1512" s="2">
        <v>1996.04</v>
      </c>
      <c r="B1512" s="6">
        <v>647.17</v>
      </c>
      <c r="C1512" s="12">
        <v>14.1567</v>
      </c>
      <c r="D1512" s="12">
        <v>34.33</v>
      </c>
      <c r="E1512" s="12">
        <v>156.3</v>
      </c>
      <c r="F1512" s="6">
        <f t="shared" si="117"/>
        <v>1996.2916666665528</v>
      </c>
      <c r="G1512" s="6">
        <v>6.51</v>
      </c>
      <c r="H1512" s="6">
        <f t="shared" si="114"/>
        <v>1011.0261159309017</v>
      </c>
      <c r="I1512" s="6">
        <f t="shared" si="115"/>
        <v>22.115971715930897</v>
      </c>
      <c r="J1512" s="6">
        <f t="shared" si="116"/>
        <v>53.631235316698636</v>
      </c>
      <c r="K1512" s="6">
        <f t="shared" si="118"/>
        <v>25.42420384838151</v>
      </c>
    </row>
    <row r="1513" spans="1:11" ht="12.75">
      <c r="A1513" s="2">
        <v>1996.05</v>
      </c>
      <c r="B1513" s="6">
        <v>661.23</v>
      </c>
      <c r="C1513" s="12">
        <v>14.2133</v>
      </c>
      <c r="D1513" s="12">
        <v>34.62</v>
      </c>
      <c r="E1513" s="12">
        <v>156.6</v>
      </c>
      <c r="F1513" s="6">
        <f t="shared" si="117"/>
        <v>1996.374999999886</v>
      </c>
      <c r="G1513" s="6">
        <v>6.74</v>
      </c>
      <c r="H1513" s="6">
        <f t="shared" si="114"/>
        <v>1031.0121103448275</v>
      </c>
      <c r="I1513" s="6">
        <f t="shared" si="115"/>
        <v>22.161856582375478</v>
      </c>
      <c r="J1513" s="6">
        <f t="shared" si="116"/>
        <v>53.98067126436781</v>
      </c>
      <c r="K1513" s="6">
        <f t="shared" si="118"/>
        <v>25.814043827699013</v>
      </c>
    </row>
    <row r="1514" spans="1:11" ht="12.75">
      <c r="A1514" s="2">
        <v>1996.06</v>
      </c>
      <c r="B1514" s="6">
        <v>668.5</v>
      </c>
      <c r="C1514" s="12">
        <v>14.27</v>
      </c>
      <c r="D1514" s="12">
        <v>34.91</v>
      </c>
      <c r="E1514" s="12">
        <v>156.7</v>
      </c>
      <c r="F1514" s="6">
        <f t="shared" si="117"/>
        <v>1996.4583333332193</v>
      </c>
      <c r="G1514" s="6">
        <v>6.91</v>
      </c>
      <c r="H1514" s="6">
        <f t="shared" si="114"/>
        <v>1041.6825526483724</v>
      </c>
      <c r="I1514" s="6">
        <f t="shared" si="115"/>
        <v>22.23606585832801</v>
      </c>
      <c r="J1514" s="6">
        <f t="shared" si="116"/>
        <v>54.39811206126355</v>
      </c>
      <c r="K1514" s="6">
        <f t="shared" si="118"/>
        <v>25.966673558333827</v>
      </c>
    </row>
    <row r="1515" spans="1:11" ht="12.75">
      <c r="A1515" s="2">
        <v>1996.07</v>
      </c>
      <c r="B1515" s="6">
        <v>644.07</v>
      </c>
      <c r="C1515" s="12">
        <v>14.4</v>
      </c>
      <c r="D1515" s="12">
        <v>35.2733</v>
      </c>
      <c r="E1515" s="12">
        <v>157</v>
      </c>
      <c r="F1515" s="6">
        <f t="shared" si="117"/>
        <v>1996.5416666665526</v>
      </c>
      <c r="G1515" s="6">
        <v>6.87</v>
      </c>
      <c r="H1515" s="6">
        <f t="shared" si="114"/>
        <v>1001.6970466242037</v>
      </c>
      <c r="I1515" s="6">
        <f t="shared" si="115"/>
        <v>22.395760509554137</v>
      </c>
      <c r="J1515" s="6">
        <f t="shared" si="116"/>
        <v>54.85919299872611</v>
      </c>
      <c r="K1515" s="6">
        <f t="shared" si="118"/>
        <v>24.85841133234838</v>
      </c>
    </row>
    <row r="1516" spans="1:11" ht="12.75">
      <c r="A1516" s="2">
        <v>1996.08</v>
      </c>
      <c r="B1516" s="6">
        <v>662.68</v>
      </c>
      <c r="C1516" s="12">
        <v>14.53</v>
      </c>
      <c r="D1516" s="12">
        <v>35.6367</v>
      </c>
      <c r="E1516" s="12">
        <v>157.3</v>
      </c>
      <c r="F1516" s="6">
        <f t="shared" si="117"/>
        <v>1996.6249999998859</v>
      </c>
      <c r="G1516" s="6">
        <v>6.64</v>
      </c>
      <c r="H1516" s="6">
        <f t="shared" si="114"/>
        <v>1028.6748358550537</v>
      </c>
      <c r="I1516" s="6">
        <f t="shared" si="115"/>
        <v>22.554846026700567</v>
      </c>
      <c r="J1516" s="6">
        <f t="shared" si="116"/>
        <v>55.31867043356642</v>
      </c>
      <c r="K1516" s="6">
        <f t="shared" si="118"/>
        <v>25.412529121454945</v>
      </c>
    </row>
    <row r="1517" spans="1:11" ht="12.75">
      <c r="A1517" s="2">
        <v>1996.09</v>
      </c>
      <c r="B1517" s="6">
        <v>674.88</v>
      </c>
      <c r="C1517" s="12">
        <v>14.66</v>
      </c>
      <c r="D1517" s="12">
        <v>36</v>
      </c>
      <c r="E1517" s="12">
        <v>157.8</v>
      </c>
      <c r="F1517" s="6">
        <f t="shared" si="117"/>
        <v>1996.7083333332191</v>
      </c>
      <c r="G1517" s="6">
        <v>6.83</v>
      </c>
      <c r="H1517" s="6">
        <f t="shared" si="114"/>
        <v>1044.2934022813686</v>
      </c>
      <c r="I1517" s="6">
        <f t="shared" si="115"/>
        <v>22.68453840304182</v>
      </c>
      <c r="J1517" s="6">
        <f t="shared" si="116"/>
        <v>55.70555133079847</v>
      </c>
      <c r="K1517" s="6">
        <f t="shared" si="118"/>
        <v>25.680115512876753</v>
      </c>
    </row>
    <row r="1518" spans="1:11" ht="12.75">
      <c r="A1518" s="2">
        <v>1996.1</v>
      </c>
      <c r="B1518" s="6">
        <v>701.46</v>
      </c>
      <c r="C1518" s="12">
        <v>14.74</v>
      </c>
      <c r="D1518" s="12">
        <v>36.91</v>
      </c>
      <c r="E1518" s="12">
        <v>158.3</v>
      </c>
      <c r="F1518" s="6">
        <f t="shared" si="117"/>
        <v>1996.7916666665524</v>
      </c>
      <c r="G1518" s="6">
        <v>6.53</v>
      </c>
      <c r="H1518" s="6">
        <f t="shared" si="114"/>
        <v>1081.9942953885027</v>
      </c>
      <c r="I1518" s="6">
        <f t="shared" si="115"/>
        <v>22.736287049905236</v>
      </c>
      <c r="J1518" s="6">
        <f t="shared" si="116"/>
        <v>56.933266961465556</v>
      </c>
      <c r="K1518" s="6">
        <f t="shared" si="118"/>
        <v>26.48346772089719</v>
      </c>
    </row>
    <row r="1519" spans="1:11" ht="12.75">
      <c r="A1519" s="2">
        <v>1996.11</v>
      </c>
      <c r="B1519" s="6">
        <v>735.67</v>
      </c>
      <c r="C1519" s="12">
        <v>14.82</v>
      </c>
      <c r="D1519" s="12">
        <v>37.82</v>
      </c>
      <c r="E1519" s="12">
        <v>158.6</v>
      </c>
      <c r="F1519" s="6">
        <f t="shared" si="117"/>
        <v>1996.8749999998856</v>
      </c>
      <c r="G1519" s="6">
        <v>6.2</v>
      </c>
      <c r="H1519" s="6">
        <f t="shared" si="114"/>
        <v>1132.6163803278687</v>
      </c>
      <c r="I1519" s="6">
        <f t="shared" si="115"/>
        <v>22.81644590163934</v>
      </c>
      <c r="J1519" s="6">
        <f t="shared" si="116"/>
        <v>58.2265846153846</v>
      </c>
      <c r="K1519" s="6">
        <f t="shared" si="118"/>
        <v>27.585612049012777</v>
      </c>
    </row>
    <row r="1520" spans="1:11" ht="12.75">
      <c r="A1520" s="2">
        <v>1996.12</v>
      </c>
      <c r="B1520" s="6">
        <v>743.25</v>
      </c>
      <c r="C1520" s="12">
        <v>14.9</v>
      </c>
      <c r="D1520" s="12">
        <v>38.73</v>
      </c>
      <c r="E1520" s="12">
        <v>158.6</v>
      </c>
      <c r="F1520" s="6">
        <f t="shared" si="117"/>
        <v>1996.958333333219</v>
      </c>
      <c r="G1520" s="6">
        <v>6.3</v>
      </c>
      <c r="H1520" s="6">
        <f t="shared" si="114"/>
        <v>1144.2863303909205</v>
      </c>
      <c r="I1520" s="6">
        <f t="shared" si="115"/>
        <v>22.93961160151324</v>
      </c>
      <c r="J1520" s="6">
        <f t="shared" si="116"/>
        <v>59.62759445145018</v>
      </c>
      <c r="K1520" s="6">
        <f t="shared" si="118"/>
        <v>27.72394616389395</v>
      </c>
    </row>
    <row r="1521" spans="1:11" ht="12.75">
      <c r="A1521" s="2">
        <v>1997.01</v>
      </c>
      <c r="B1521" s="6">
        <v>766.22</v>
      </c>
      <c r="C1521" s="12">
        <v>14.9533</v>
      </c>
      <c r="D1521" s="12">
        <v>39.2333</v>
      </c>
      <c r="E1521" s="12">
        <v>159.1</v>
      </c>
      <c r="F1521" s="6">
        <f t="shared" si="117"/>
        <v>1997.0416666665521</v>
      </c>
      <c r="G1521" s="6">
        <v>6.58</v>
      </c>
      <c r="H1521" s="6">
        <f t="shared" si="114"/>
        <v>1175.9430214959143</v>
      </c>
      <c r="I1521" s="6">
        <f t="shared" si="115"/>
        <v>22.949321060967943</v>
      </c>
      <c r="J1521" s="6">
        <f t="shared" si="116"/>
        <v>60.21263520301696</v>
      </c>
      <c r="K1521" s="6">
        <f t="shared" si="118"/>
        <v>28.332870129950347</v>
      </c>
    </row>
    <row r="1522" spans="1:11" ht="12.75">
      <c r="A1522" s="2">
        <v>1997.02</v>
      </c>
      <c r="B1522" s="6">
        <v>798.39</v>
      </c>
      <c r="C1522" s="12">
        <v>15.0067</v>
      </c>
      <c r="D1522" s="12">
        <v>39.7367</v>
      </c>
      <c r="E1522" s="12">
        <v>159.6</v>
      </c>
      <c r="F1522" s="6">
        <f t="shared" si="117"/>
        <v>1997.1249999998854</v>
      </c>
      <c r="G1522" s="6">
        <v>6.42</v>
      </c>
      <c r="H1522" s="6">
        <f t="shared" si="114"/>
        <v>1221.4766706766916</v>
      </c>
      <c r="I1522" s="6">
        <f t="shared" si="115"/>
        <v>22.959122676691724</v>
      </c>
      <c r="J1522" s="6">
        <f t="shared" si="116"/>
        <v>60.79416327819548</v>
      </c>
      <c r="K1522" s="6">
        <f t="shared" si="118"/>
        <v>29.26563488357593</v>
      </c>
    </row>
    <row r="1523" spans="1:11" ht="12.75">
      <c r="A1523" s="2">
        <v>1997.03</v>
      </c>
      <c r="B1523" s="6">
        <v>792.16</v>
      </c>
      <c r="C1523" s="12">
        <v>15.06</v>
      </c>
      <c r="D1523" s="12">
        <v>40.24</v>
      </c>
      <c r="E1523" s="12">
        <v>160</v>
      </c>
      <c r="F1523" s="6">
        <f t="shared" si="117"/>
        <v>1997.2083333332187</v>
      </c>
      <c r="G1523" s="6">
        <v>6.69</v>
      </c>
      <c r="H1523" s="6">
        <f t="shared" si="114"/>
        <v>1208.9153759999997</v>
      </c>
      <c r="I1523" s="6">
        <f t="shared" si="115"/>
        <v>22.983065999999997</v>
      </c>
      <c r="J1523" s="6">
        <f t="shared" si="116"/>
        <v>61.410264</v>
      </c>
      <c r="K1523" s="6">
        <f t="shared" si="118"/>
        <v>28.80245859187163</v>
      </c>
    </row>
    <row r="1524" spans="1:11" ht="12.75">
      <c r="A1524" s="2">
        <v>1997.04</v>
      </c>
      <c r="B1524" s="6">
        <v>763.93</v>
      </c>
      <c r="C1524" s="12">
        <v>15.0933</v>
      </c>
      <c r="D1524" s="12">
        <v>40.3433</v>
      </c>
      <c r="E1524" s="12">
        <v>160.2</v>
      </c>
      <c r="F1524" s="6">
        <f t="shared" si="117"/>
        <v>1997.291666666552</v>
      </c>
      <c r="G1524" s="6">
        <v>6.89</v>
      </c>
      <c r="H1524" s="6">
        <f t="shared" si="114"/>
        <v>1164.3781003745316</v>
      </c>
      <c r="I1524" s="6">
        <f t="shared" si="115"/>
        <v>23.005128719101123</v>
      </c>
      <c r="J1524" s="6">
        <f t="shared" si="116"/>
        <v>61.49104632209737</v>
      </c>
      <c r="K1524" s="6">
        <f t="shared" si="118"/>
        <v>27.58516033813652</v>
      </c>
    </row>
    <row r="1525" spans="1:11" ht="12.75">
      <c r="A1525" s="2">
        <v>1997.05</v>
      </c>
      <c r="B1525" s="6">
        <v>833.09</v>
      </c>
      <c r="C1525" s="12">
        <v>15.1267</v>
      </c>
      <c r="D1525" s="12">
        <v>40.4467</v>
      </c>
      <c r="E1525" s="12">
        <v>160.1</v>
      </c>
      <c r="F1525" s="6">
        <f t="shared" si="117"/>
        <v>1997.3749999998852</v>
      </c>
      <c r="G1525" s="6">
        <v>6.71</v>
      </c>
      <c r="H1525" s="6">
        <f t="shared" si="114"/>
        <v>1270.5845336664584</v>
      </c>
      <c r="I1525" s="6">
        <f t="shared" si="115"/>
        <v>23.07043784634603</v>
      </c>
      <c r="J1525" s="6">
        <f t="shared" si="116"/>
        <v>61.68715439850093</v>
      </c>
      <c r="K1525" s="6">
        <f t="shared" si="118"/>
        <v>29.92836222468876</v>
      </c>
    </row>
    <row r="1526" spans="1:11" ht="12.75">
      <c r="A1526" s="2">
        <v>1997.06</v>
      </c>
      <c r="B1526" s="6">
        <v>876.29</v>
      </c>
      <c r="C1526" s="12">
        <v>15.16</v>
      </c>
      <c r="D1526" s="12">
        <v>40.55</v>
      </c>
      <c r="E1526" s="12">
        <v>160.3</v>
      </c>
      <c r="F1526" s="6">
        <f t="shared" si="117"/>
        <v>1997.4583333332184</v>
      </c>
      <c r="G1526" s="6">
        <v>6.49</v>
      </c>
      <c r="H1526" s="6">
        <f t="shared" si="114"/>
        <v>1334.803412601372</v>
      </c>
      <c r="I1526" s="6">
        <f t="shared" si="115"/>
        <v>23.09237779164067</v>
      </c>
      <c r="J1526" s="6">
        <f t="shared" si="116"/>
        <v>61.767540860885816</v>
      </c>
      <c r="K1526" s="6">
        <f t="shared" si="118"/>
        <v>31.25656061638124</v>
      </c>
    </row>
    <row r="1527" spans="1:11" ht="12.75">
      <c r="A1527" s="2">
        <v>1997.07</v>
      </c>
      <c r="B1527" s="6">
        <v>925.29</v>
      </c>
      <c r="C1527" s="12">
        <v>15.2167</v>
      </c>
      <c r="D1527" s="12">
        <v>40.58</v>
      </c>
      <c r="E1527" s="12">
        <v>160.5</v>
      </c>
      <c r="F1527" s="6">
        <f t="shared" si="117"/>
        <v>1997.5416666665517</v>
      </c>
      <c r="G1527" s="6">
        <v>6.22</v>
      </c>
      <c r="H1527" s="6">
        <f t="shared" si="114"/>
        <v>1407.6860500934577</v>
      </c>
      <c r="I1527" s="6">
        <f t="shared" si="115"/>
        <v>23.149862549532706</v>
      </c>
      <c r="J1527" s="6">
        <f t="shared" si="116"/>
        <v>61.73621233644859</v>
      </c>
      <c r="K1527" s="6">
        <f t="shared" si="118"/>
        <v>32.76663768966991</v>
      </c>
    </row>
    <row r="1528" spans="1:11" ht="12.75">
      <c r="A1528" s="2">
        <v>1997.08</v>
      </c>
      <c r="B1528" s="6">
        <v>927.24</v>
      </c>
      <c r="C1528" s="12">
        <v>15.2733</v>
      </c>
      <c r="D1528" s="12">
        <v>40.61</v>
      </c>
      <c r="E1528" s="12">
        <v>160.8</v>
      </c>
      <c r="F1528" s="6">
        <f t="shared" si="117"/>
        <v>1997.624999999885</v>
      </c>
      <c r="G1528" s="6">
        <v>6.3</v>
      </c>
      <c r="H1528" s="6">
        <f t="shared" si="114"/>
        <v>1408.020859701492</v>
      </c>
      <c r="I1528" s="6">
        <f t="shared" si="115"/>
        <v>23.19262002985074</v>
      </c>
      <c r="J1528" s="6">
        <f t="shared" si="116"/>
        <v>61.666588059701475</v>
      </c>
      <c r="K1528" s="6">
        <f t="shared" si="118"/>
        <v>32.58628348671315</v>
      </c>
    </row>
    <row r="1529" spans="1:11" ht="12.75">
      <c r="A1529" s="2">
        <v>1997.09</v>
      </c>
      <c r="B1529" s="6">
        <v>937.02</v>
      </c>
      <c r="C1529" s="12">
        <v>15.33</v>
      </c>
      <c r="D1529" s="12">
        <v>40.64</v>
      </c>
      <c r="E1529" s="12">
        <v>161.2</v>
      </c>
      <c r="F1529" s="6">
        <f t="shared" si="117"/>
        <v>1997.7083333332182</v>
      </c>
      <c r="G1529" s="6">
        <v>6.21</v>
      </c>
      <c r="H1529" s="6">
        <f t="shared" si="114"/>
        <v>1419.3411632754342</v>
      </c>
      <c r="I1529" s="6">
        <f t="shared" si="115"/>
        <v>23.220955831265506</v>
      </c>
      <c r="J1529" s="6">
        <f t="shared" si="116"/>
        <v>61.55901141439205</v>
      </c>
      <c r="K1529" s="6">
        <f t="shared" si="118"/>
        <v>32.6665813417086</v>
      </c>
    </row>
    <row r="1530" spans="1:11" ht="12.75">
      <c r="A1530" s="2">
        <v>1997.1</v>
      </c>
      <c r="B1530" s="6">
        <v>951.16</v>
      </c>
      <c r="C1530" s="12">
        <v>15.3867</v>
      </c>
      <c r="D1530" s="12">
        <v>40.3333</v>
      </c>
      <c r="E1530" s="12">
        <v>161.6</v>
      </c>
      <c r="F1530" s="6">
        <f t="shared" si="117"/>
        <v>1997.7916666665515</v>
      </c>
      <c r="G1530" s="6">
        <v>6.03</v>
      </c>
      <c r="H1530" s="6">
        <f t="shared" si="114"/>
        <v>1437.1933425742573</v>
      </c>
      <c r="I1530" s="6">
        <f t="shared" si="115"/>
        <v>23.24915135643564</v>
      </c>
      <c r="J1530" s="6">
        <f t="shared" si="116"/>
        <v>60.94321696039603</v>
      </c>
      <c r="K1530" s="6">
        <f t="shared" si="118"/>
        <v>32.9014981797981</v>
      </c>
    </row>
    <row r="1531" spans="1:11" ht="12.75">
      <c r="A1531" s="2">
        <v>1997.11</v>
      </c>
      <c r="B1531" s="6">
        <v>938.92</v>
      </c>
      <c r="C1531" s="12">
        <v>15.4433</v>
      </c>
      <c r="D1531" s="12">
        <v>40.0267</v>
      </c>
      <c r="E1531" s="12">
        <v>161.5</v>
      </c>
      <c r="F1531" s="6">
        <f t="shared" si="117"/>
        <v>1997.8749999998847</v>
      </c>
      <c r="G1531" s="6">
        <v>5.88</v>
      </c>
      <c r="H1531" s="6">
        <f t="shared" si="114"/>
        <v>1419.5772750464394</v>
      </c>
      <c r="I1531" s="6">
        <f t="shared" si="115"/>
        <v>23.349122110216715</v>
      </c>
      <c r="J1531" s="6">
        <f t="shared" si="116"/>
        <v>60.51739627987615</v>
      </c>
      <c r="K1531" s="6">
        <f t="shared" si="118"/>
        <v>32.33660053281266</v>
      </c>
    </row>
    <row r="1532" spans="1:11" ht="12.75">
      <c r="A1532" s="2">
        <v>1997.12</v>
      </c>
      <c r="B1532" s="6">
        <v>962.37</v>
      </c>
      <c r="C1532" s="12">
        <v>15.5</v>
      </c>
      <c r="D1532" s="12">
        <v>39.72</v>
      </c>
      <c r="E1532" s="12">
        <v>161.3</v>
      </c>
      <c r="F1532" s="6">
        <f t="shared" si="117"/>
        <v>1997.958333333218</v>
      </c>
      <c r="G1532" s="6">
        <v>5.81</v>
      </c>
      <c r="H1532" s="6">
        <f t="shared" si="114"/>
        <v>1456.8360639801608</v>
      </c>
      <c r="I1532" s="6">
        <f t="shared" si="115"/>
        <v>23.463905765654054</v>
      </c>
      <c r="J1532" s="6">
        <f t="shared" si="116"/>
        <v>60.12815077495349</v>
      </c>
      <c r="K1532" s="6">
        <f t="shared" si="118"/>
        <v>33.030789042905404</v>
      </c>
    </row>
    <row r="1533" spans="1:11" ht="12.75">
      <c r="A1533" s="2">
        <v>1998.01</v>
      </c>
      <c r="B1533" s="6">
        <v>963.36</v>
      </c>
      <c r="C1533" s="12">
        <v>15.55</v>
      </c>
      <c r="D1533" s="12">
        <v>39.66</v>
      </c>
      <c r="E1533" s="12">
        <v>161.6</v>
      </c>
      <c r="F1533" s="6">
        <f t="shared" si="117"/>
        <v>1998.0416666665512</v>
      </c>
      <c r="G1533" s="6">
        <v>5.54</v>
      </c>
      <c r="H1533" s="6">
        <f t="shared" si="114"/>
        <v>1455.6274217821779</v>
      </c>
      <c r="I1533" s="6">
        <f t="shared" si="115"/>
        <v>23.49589603960396</v>
      </c>
      <c r="J1533" s="6">
        <f t="shared" si="116"/>
        <v>59.925867326732664</v>
      </c>
      <c r="K1533" s="6">
        <f t="shared" si="118"/>
        <v>32.859968415052215</v>
      </c>
    </row>
    <row r="1534" spans="1:11" ht="12.75">
      <c r="A1534" s="2">
        <v>1998.02</v>
      </c>
      <c r="B1534" s="6">
        <v>1023.74</v>
      </c>
      <c r="C1534" s="12">
        <v>15.6</v>
      </c>
      <c r="D1534" s="12">
        <v>39.6</v>
      </c>
      <c r="E1534" s="12">
        <v>161.9</v>
      </c>
      <c r="F1534" s="6">
        <f t="shared" si="117"/>
        <v>1998.1249999998845</v>
      </c>
      <c r="G1534" s="6">
        <v>5.57</v>
      </c>
      <c r="H1534" s="6">
        <f t="shared" si="114"/>
        <v>1543.9946772081528</v>
      </c>
      <c r="I1534" s="6">
        <f t="shared" si="115"/>
        <v>23.52776775787523</v>
      </c>
      <c r="J1534" s="6">
        <f t="shared" si="116"/>
        <v>59.72433353922173</v>
      </c>
      <c r="K1534" s="6">
        <f t="shared" si="118"/>
        <v>34.70967778226996</v>
      </c>
    </row>
    <row r="1535" spans="1:11" ht="12.75">
      <c r="A1535" s="2">
        <v>1998.03</v>
      </c>
      <c r="B1535" s="6">
        <v>1076.83</v>
      </c>
      <c r="C1535" s="12">
        <v>15.64</v>
      </c>
      <c r="D1535" s="12">
        <v>39.54</v>
      </c>
      <c r="E1535" s="12">
        <v>162.2</v>
      </c>
      <c r="F1535" s="6">
        <f t="shared" si="117"/>
        <v>1998.2083333332178</v>
      </c>
      <c r="G1535" s="6">
        <v>5.65</v>
      </c>
      <c r="H1535" s="6">
        <f t="shared" si="114"/>
        <v>1621.0606786683104</v>
      </c>
      <c r="I1535" s="6">
        <f t="shared" si="115"/>
        <v>23.54446757090012</v>
      </c>
      <c r="J1535" s="6">
        <f t="shared" si="116"/>
        <v>59.52354525277435</v>
      </c>
      <c r="K1535" s="6">
        <f t="shared" si="118"/>
        <v>36.29692773642507</v>
      </c>
    </row>
    <row r="1536" spans="1:11" ht="12.75">
      <c r="A1536" s="2">
        <v>1998.04</v>
      </c>
      <c r="B1536" s="6">
        <v>1112.2</v>
      </c>
      <c r="C1536" s="12">
        <v>15.75</v>
      </c>
      <c r="D1536" s="12">
        <v>39.35</v>
      </c>
      <c r="E1536" s="12">
        <v>162.5</v>
      </c>
      <c r="F1536" s="6">
        <f t="shared" si="117"/>
        <v>1998.291666666551</v>
      </c>
      <c r="G1536" s="6">
        <v>5.64</v>
      </c>
      <c r="H1536" s="6">
        <f t="shared" si="114"/>
        <v>1671.215675076923</v>
      </c>
      <c r="I1536" s="6">
        <f t="shared" si="115"/>
        <v>23.666289230769227</v>
      </c>
      <c r="J1536" s="6">
        <f t="shared" si="116"/>
        <v>59.12815753846153</v>
      </c>
      <c r="K1536" s="6">
        <f t="shared" si="118"/>
        <v>37.276934043028746</v>
      </c>
    </row>
    <row r="1537" spans="1:11" ht="12.75">
      <c r="A1537" s="2">
        <v>1998.05</v>
      </c>
      <c r="B1537" s="6">
        <v>1108.42</v>
      </c>
      <c r="C1537" s="12">
        <v>15.85</v>
      </c>
      <c r="D1537" s="12">
        <v>39.16</v>
      </c>
      <c r="E1537" s="12">
        <v>162.8</v>
      </c>
      <c r="F1537" s="6">
        <f t="shared" si="117"/>
        <v>1998.3749999998843</v>
      </c>
      <c r="G1537" s="6">
        <v>5.65</v>
      </c>
      <c r="H1537" s="6">
        <f t="shared" si="114"/>
        <v>1662.4665965601962</v>
      </c>
      <c r="I1537" s="6">
        <f t="shared" si="115"/>
        <v>23.772663390663386</v>
      </c>
      <c r="J1537" s="6">
        <f t="shared" si="116"/>
        <v>58.73422702702701</v>
      </c>
      <c r="K1537" s="6">
        <f t="shared" si="118"/>
        <v>36.95659851896898</v>
      </c>
    </row>
    <row r="1538" spans="1:11" ht="12.75">
      <c r="A1538" s="2">
        <v>1998.06</v>
      </c>
      <c r="B1538" s="6">
        <v>1108.39</v>
      </c>
      <c r="C1538" s="12">
        <v>15.95</v>
      </c>
      <c r="D1538" s="12">
        <v>38.97</v>
      </c>
      <c r="E1538" s="12">
        <v>163</v>
      </c>
      <c r="F1538" s="6">
        <f t="shared" si="117"/>
        <v>1998.4583333332175</v>
      </c>
      <c r="G1538" s="6">
        <v>5.5</v>
      </c>
      <c r="H1538" s="6">
        <f t="shared" si="114"/>
        <v>1660.3818198773004</v>
      </c>
      <c r="I1538" s="6">
        <f t="shared" si="115"/>
        <v>23.893295705521467</v>
      </c>
      <c r="J1538" s="6">
        <f t="shared" si="116"/>
        <v>58.37753815950919</v>
      </c>
      <c r="K1538" s="6">
        <f t="shared" si="118"/>
        <v>36.802293460092</v>
      </c>
    </row>
    <row r="1539" spans="1:11" ht="12.75">
      <c r="A1539" s="2">
        <v>1998.07</v>
      </c>
      <c r="B1539" s="6">
        <v>1156.58</v>
      </c>
      <c r="C1539" s="12">
        <v>16.0167</v>
      </c>
      <c r="D1539" s="12">
        <v>38.6767</v>
      </c>
      <c r="E1539" s="12">
        <v>163.2</v>
      </c>
      <c r="F1539" s="6">
        <f t="shared" si="117"/>
        <v>1998.5416666665508</v>
      </c>
      <c r="G1539" s="6">
        <v>5.46</v>
      </c>
      <c r="H1539" s="6">
        <f t="shared" si="114"/>
        <v>1730.447782352941</v>
      </c>
      <c r="I1539" s="6">
        <f t="shared" si="115"/>
        <v>23.963809676470586</v>
      </c>
      <c r="J1539" s="6">
        <f t="shared" si="116"/>
        <v>57.867168499999984</v>
      </c>
      <c r="K1539" s="6">
        <f t="shared" si="118"/>
        <v>38.259645085248536</v>
      </c>
    </row>
    <row r="1540" spans="1:11" ht="12.75">
      <c r="A1540" s="2">
        <v>1998.08</v>
      </c>
      <c r="B1540" s="6">
        <v>1074.62</v>
      </c>
      <c r="C1540" s="12">
        <v>16.0833</v>
      </c>
      <c r="D1540" s="12">
        <v>38.3833</v>
      </c>
      <c r="E1540" s="12">
        <v>163.4</v>
      </c>
      <c r="F1540" s="6">
        <f t="shared" si="117"/>
        <v>1998.624999999884</v>
      </c>
      <c r="G1540" s="6">
        <v>5.34</v>
      </c>
      <c r="H1540" s="6">
        <f t="shared" si="114"/>
        <v>1605.8532014687878</v>
      </c>
      <c r="I1540" s="6">
        <f t="shared" si="115"/>
        <v>24.03400159608323</v>
      </c>
      <c r="J1540" s="6">
        <f t="shared" si="116"/>
        <v>57.357898780905735</v>
      </c>
      <c r="K1540" s="6">
        <f t="shared" si="118"/>
        <v>35.42340102487831</v>
      </c>
    </row>
    <row r="1541" spans="1:11" ht="12.75">
      <c r="A1541" s="2">
        <v>1998.09</v>
      </c>
      <c r="B1541" s="6">
        <v>1020.64</v>
      </c>
      <c r="C1541" s="12">
        <v>16.14</v>
      </c>
      <c r="D1541" s="12">
        <v>38.09</v>
      </c>
      <c r="E1541" s="12">
        <v>163.6</v>
      </c>
      <c r="F1541" s="6">
        <f t="shared" si="117"/>
        <v>1998.7083333332173</v>
      </c>
      <c r="G1541" s="6">
        <v>4.81</v>
      </c>
      <c r="H1541" s="6">
        <f t="shared" si="114"/>
        <v>1523.3239158924202</v>
      </c>
      <c r="I1541" s="6">
        <f t="shared" si="115"/>
        <v>24.089245965770168</v>
      </c>
      <c r="J1541" s="6">
        <f t="shared" si="116"/>
        <v>56.850023471882636</v>
      </c>
      <c r="K1541" s="6">
        <f t="shared" si="118"/>
        <v>33.532356980834884</v>
      </c>
    </row>
    <row r="1542" spans="1:11" ht="12.75">
      <c r="A1542" s="2">
        <v>1998.1</v>
      </c>
      <c r="B1542" s="6">
        <v>1032.47</v>
      </c>
      <c r="C1542" s="12">
        <v>16.1667</v>
      </c>
      <c r="D1542" s="12">
        <v>37.9633</v>
      </c>
      <c r="E1542" s="12">
        <v>164</v>
      </c>
      <c r="F1542" s="6">
        <f t="shared" si="117"/>
        <v>1998.7916666665506</v>
      </c>
      <c r="G1542" s="6">
        <v>4.53</v>
      </c>
      <c r="H1542" s="6">
        <f t="shared" si="114"/>
        <v>1537.22191902439</v>
      </c>
      <c r="I1542" s="6">
        <f t="shared" si="115"/>
        <v>24.070244751219505</v>
      </c>
      <c r="J1542" s="6">
        <f t="shared" si="116"/>
        <v>56.522724029268275</v>
      </c>
      <c r="K1542" s="6">
        <f t="shared" si="118"/>
        <v>33.77310287904814</v>
      </c>
    </row>
    <row r="1543" spans="1:11" ht="12.75">
      <c r="A1543" s="2">
        <v>1998.11</v>
      </c>
      <c r="B1543" s="6">
        <v>1144.43</v>
      </c>
      <c r="C1543" s="12">
        <v>16.1833</v>
      </c>
      <c r="D1543" s="12">
        <v>37.8367</v>
      </c>
      <c r="E1543" s="12">
        <v>164</v>
      </c>
      <c r="F1543" s="6">
        <f t="shared" si="117"/>
        <v>1998.8749999998838</v>
      </c>
      <c r="G1543" s="6">
        <v>4.83</v>
      </c>
      <c r="H1543" s="6">
        <f t="shared" si="114"/>
        <v>1703.9167053658534</v>
      </c>
      <c r="I1543" s="6">
        <f t="shared" si="115"/>
        <v>24.094960126829264</v>
      </c>
      <c r="J1543" s="6">
        <f t="shared" si="116"/>
        <v>56.33423206829267</v>
      </c>
      <c r="K1543" s="6">
        <f t="shared" si="118"/>
        <v>37.369391883920954</v>
      </c>
    </row>
    <row r="1544" spans="1:11" ht="12.75">
      <c r="A1544" s="2">
        <v>1998.12</v>
      </c>
      <c r="B1544" s="6">
        <v>1190.05</v>
      </c>
      <c r="C1544" s="12">
        <v>16.2</v>
      </c>
      <c r="D1544" s="12">
        <v>37.71</v>
      </c>
      <c r="E1544" s="12">
        <v>163.9</v>
      </c>
      <c r="F1544" s="6">
        <f t="shared" si="117"/>
        <v>1998.958333333217</v>
      </c>
      <c r="G1544" s="6">
        <v>4.65</v>
      </c>
      <c r="H1544" s="6">
        <f t="shared" si="114"/>
        <v>1772.9203709579008</v>
      </c>
      <c r="I1544" s="6">
        <f t="shared" si="115"/>
        <v>24.134540573520436</v>
      </c>
      <c r="J1544" s="6">
        <f t="shared" si="116"/>
        <v>56.17984722391701</v>
      </c>
      <c r="K1544" s="6">
        <f t="shared" si="118"/>
        <v>38.82027478009816</v>
      </c>
    </row>
    <row r="1545" spans="1:11" ht="12.75">
      <c r="A1545" s="2">
        <v>1999.01</v>
      </c>
      <c r="B1545" s="6">
        <v>1248.77</v>
      </c>
      <c r="C1545" s="12">
        <v>16.28333333</v>
      </c>
      <c r="D1545" s="12">
        <v>37.93333333</v>
      </c>
      <c r="E1545" s="12">
        <v>164.3</v>
      </c>
      <c r="F1545" s="6">
        <f t="shared" si="117"/>
        <v>1999.0416666665503</v>
      </c>
      <c r="G1545" s="6">
        <v>4.72</v>
      </c>
      <c r="H1545" s="6">
        <f t="shared" si="114"/>
        <v>1855.871354351795</v>
      </c>
      <c r="I1545" s="6">
        <f t="shared" si="115"/>
        <v>24.199629940268288</v>
      </c>
      <c r="J1545" s="6">
        <f t="shared" si="116"/>
        <v>56.37498234440705</v>
      </c>
      <c r="K1545" s="6">
        <f t="shared" si="118"/>
        <v>40.576957677208114</v>
      </c>
    </row>
    <row r="1546" spans="1:11" ht="12.75">
      <c r="A1546" s="2">
        <v>1999.02</v>
      </c>
      <c r="B1546" s="6">
        <v>1246.58</v>
      </c>
      <c r="C1546" s="12">
        <v>16.36666667</v>
      </c>
      <c r="D1546" s="12">
        <v>38.15666667</v>
      </c>
      <c r="E1546" s="12">
        <v>164.5</v>
      </c>
      <c r="F1546" s="6">
        <f t="shared" si="117"/>
        <v>1999.1249999998836</v>
      </c>
      <c r="G1546" s="6">
        <v>5</v>
      </c>
      <c r="H1546" s="6">
        <f aca="true" t="shared" si="119" ref="H1546:H1609">B1546*$E$1764/E1546</f>
        <v>1850.3642436474158</v>
      </c>
      <c r="I1546" s="6">
        <f aca="true" t="shared" si="120" ref="I1546:I1609">C1546*$E$1764/E1546</f>
        <v>24.29390395631562</v>
      </c>
      <c r="J1546" s="6">
        <f aca="true" t="shared" si="121" ref="J1546:J1609">D1546*$E$1764/E1546</f>
        <v>56.63794675266819</v>
      </c>
      <c r="K1546" s="6">
        <f t="shared" si="118"/>
        <v>40.400159229259955</v>
      </c>
    </row>
    <row r="1547" spans="1:11" ht="12.75">
      <c r="A1547" s="2">
        <v>1999.03</v>
      </c>
      <c r="B1547" s="6">
        <v>1281.66</v>
      </c>
      <c r="C1547" s="12">
        <v>16.45</v>
      </c>
      <c r="D1547" s="12">
        <v>38.38</v>
      </c>
      <c r="E1547" s="12">
        <v>165</v>
      </c>
      <c r="F1547" s="6">
        <f aca="true" t="shared" si="122" ref="F1547:F1611">F1546+1/12</f>
        <v>1999.2083333332168</v>
      </c>
      <c r="G1547" s="6">
        <v>5.23</v>
      </c>
      <c r="H1547" s="6">
        <f t="shared" si="119"/>
        <v>1896.6703767272725</v>
      </c>
      <c r="I1547" s="6">
        <f t="shared" si="120"/>
        <v>24.34360727272727</v>
      </c>
      <c r="J1547" s="6">
        <f t="shared" si="121"/>
        <v>56.796817454545454</v>
      </c>
      <c r="K1547" s="6">
        <f t="shared" si="118"/>
        <v>41.356103632713</v>
      </c>
    </row>
    <row r="1548" spans="1:11" ht="12.75">
      <c r="A1548" s="2">
        <v>1999.04</v>
      </c>
      <c r="B1548" s="6">
        <v>1334.76</v>
      </c>
      <c r="C1548" s="12">
        <f>C1547*2/3+C1550/3</f>
        <v>16.45</v>
      </c>
      <c r="D1548" s="12">
        <v>39.26</v>
      </c>
      <c r="E1548" s="12">
        <v>166.2</v>
      </c>
      <c r="F1548" s="6">
        <f t="shared" si="122"/>
        <v>1999.29166666655</v>
      </c>
      <c r="G1548" s="6">
        <v>5.18</v>
      </c>
      <c r="H1548" s="6">
        <f t="shared" si="119"/>
        <v>1960.9889155234655</v>
      </c>
      <c r="I1548" s="6">
        <f t="shared" si="120"/>
        <v>24.167841155234655</v>
      </c>
      <c r="J1548" s="6">
        <f t="shared" si="121"/>
        <v>57.67960144404331</v>
      </c>
      <c r="K1548" s="6">
        <f t="shared" si="118"/>
        <v>42.70450951689215</v>
      </c>
    </row>
    <row r="1549" spans="1:11" ht="12.75">
      <c r="A1549" s="2">
        <v>1999.05</v>
      </c>
      <c r="B1549" s="6">
        <v>1332.07</v>
      </c>
      <c r="C1549" s="12">
        <f>C1547/3+C1550*2/3</f>
        <v>16.45</v>
      </c>
      <c r="D1549" s="12">
        <v>40.14</v>
      </c>
      <c r="E1549" s="12">
        <v>166.2</v>
      </c>
      <c r="F1549" s="6">
        <f t="shared" si="122"/>
        <v>1999.3749999998834</v>
      </c>
      <c r="G1549" s="6">
        <v>5.54</v>
      </c>
      <c r="H1549" s="6">
        <f t="shared" si="119"/>
        <v>1957.0368490974724</v>
      </c>
      <c r="I1549" s="6">
        <f t="shared" si="120"/>
        <v>24.167841155234655</v>
      </c>
      <c r="J1549" s="6">
        <f t="shared" si="121"/>
        <v>58.97247075812274</v>
      </c>
      <c r="K1549" s="6">
        <f t="shared" si="118"/>
        <v>42.55667670951804</v>
      </c>
    </row>
    <row r="1550" spans="1:11" ht="12.75">
      <c r="A1550" s="2">
        <v>1999.06</v>
      </c>
      <c r="B1550" s="6">
        <v>1322.55</v>
      </c>
      <c r="C1550" s="12">
        <v>16.45</v>
      </c>
      <c r="D1550" s="12">
        <v>41.02</v>
      </c>
      <c r="E1550" s="12">
        <v>166.2</v>
      </c>
      <c r="F1550" s="6">
        <f t="shared" si="122"/>
        <v>1999.4583333332166</v>
      </c>
      <c r="G1550" s="6">
        <v>5.9</v>
      </c>
      <c r="H1550" s="6">
        <f t="shared" si="119"/>
        <v>1943.0503537906134</v>
      </c>
      <c r="I1550" s="6">
        <f t="shared" si="120"/>
        <v>24.167841155234655</v>
      </c>
      <c r="J1550" s="6">
        <f t="shared" si="121"/>
        <v>60.26534007220217</v>
      </c>
      <c r="K1550" s="6">
        <f t="shared" si="118"/>
        <v>42.180675911746924</v>
      </c>
    </row>
    <row r="1551" spans="1:11" ht="12.75">
      <c r="A1551" s="2">
        <v>1999.07</v>
      </c>
      <c r="B1551" s="6">
        <v>1380.99</v>
      </c>
      <c r="C1551" s="12">
        <f>C1550*2/3+C1553/3</f>
        <v>16.513333333333335</v>
      </c>
      <c r="D1551" s="12">
        <v>42</v>
      </c>
      <c r="E1551" s="12">
        <v>166.7</v>
      </c>
      <c r="F1551" s="6">
        <f t="shared" si="122"/>
        <v>1999.5416666665499</v>
      </c>
      <c r="G1551" s="6">
        <v>5.79</v>
      </c>
      <c r="H1551" s="6">
        <f t="shared" si="119"/>
        <v>2022.8231208158368</v>
      </c>
      <c r="I1551" s="6">
        <f t="shared" si="120"/>
        <v>24.18812045590882</v>
      </c>
      <c r="J1551" s="6">
        <f t="shared" si="121"/>
        <v>61.52004799040191</v>
      </c>
      <c r="K1551" s="6">
        <f t="shared" si="118"/>
        <v>43.828035992805425</v>
      </c>
    </row>
    <row r="1552" spans="1:11" ht="12.75">
      <c r="A1552" s="2">
        <v>1999.08</v>
      </c>
      <c r="B1552" s="6">
        <v>1327.49</v>
      </c>
      <c r="C1552" s="12">
        <f>C1550/3+C1553*2/3</f>
        <v>16.576666666666668</v>
      </c>
      <c r="D1552" s="12">
        <v>42.98</v>
      </c>
      <c r="E1552" s="12">
        <v>167.1</v>
      </c>
      <c r="F1552" s="6">
        <f t="shared" si="122"/>
        <v>1999.6249999998831</v>
      </c>
      <c r="G1552" s="6">
        <v>5.94</v>
      </c>
      <c r="H1552" s="6">
        <f t="shared" si="119"/>
        <v>1939.8036998204666</v>
      </c>
      <c r="I1552" s="6">
        <f t="shared" si="120"/>
        <v>24.2227657690006</v>
      </c>
      <c r="J1552" s="6">
        <f t="shared" si="121"/>
        <v>62.80481436265708</v>
      </c>
      <c r="K1552" s="6">
        <f t="shared" si="118"/>
        <v>41.93071215994046</v>
      </c>
    </row>
    <row r="1553" spans="1:11" ht="12.75">
      <c r="A1553" s="2">
        <v>1999.09</v>
      </c>
      <c r="B1553" s="6">
        <v>1318.17</v>
      </c>
      <c r="C1553" s="12">
        <v>16.64</v>
      </c>
      <c r="D1553" s="12">
        <v>43.96</v>
      </c>
      <c r="E1553" s="12">
        <v>167.9</v>
      </c>
      <c r="F1553" s="6">
        <f t="shared" si="122"/>
        <v>1999.7083333332164</v>
      </c>
      <c r="G1553" s="6">
        <v>5.92</v>
      </c>
      <c r="H1553" s="6">
        <f t="shared" si="119"/>
        <v>1917.0070156045263</v>
      </c>
      <c r="I1553" s="6">
        <f t="shared" si="120"/>
        <v>24.19945586658725</v>
      </c>
      <c r="J1553" s="6">
        <f t="shared" si="121"/>
        <v>63.930774032161985</v>
      </c>
      <c r="K1553" s="6">
        <f t="shared" si="118"/>
        <v>41.323451334715024</v>
      </c>
    </row>
    <row r="1554" spans="1:11" ht="12.75">
      <c r="A1554" s="2">
        <v>1999.1</v>
      </c>
      <c r="B1554" s="6">
        <v>1300.01</v>
      </c>
      <c r="C1554" s="12">
        <f>C1553*2/3+C1556/3</f>
        <v>16.656666666666666</v>
      </c>
      <c r="D1554" s="13">
        <f>(2*D1553+D1556)/3</f>
        <v>45.36333333333334</v>
      </c>
      <c r="E1554" s="12">
        <v>168.2</v>
      </c>
      <c r="F1554" s="6">
        <f t="shared" si="122"/>
        <v>1999.7916666665496</v>
      </c>
      <c r="G1554" s="6">
        <v>6.11</v>
      </c>
      <c r="H1554" s="6">
        <f t="shared" si="119"/>
        <v>1887.2249807372175</v>
      </c>
      <c r="I1554" s="6">
        <f t="shared" si="120"/>
        <v>24.180488941736026</v>
      </c>
      <c r="J1554" s="6">
        <f t="shared" si="121"/>
        <v>65.85396718192628</v>
      </c>
      <c r="K1554" s="6">
        <f aca="true" t="shared" si="123" ref="K1554:K1617">H1554/AVERAGE(J1434:J1553)</f>
        <v>40.55285439953988</v>
      </c>
    </row>
    <row r="1555" spans="1:11" ht="12.75">
      <c r="A1555" s="2">
        <v>1999.11</v>
      </c>
      <c r="B1555" s="6">
        <v>1391</v>
      </c>
      <c r="C1555" s="12">
        <f>C1553/3+C1556*2/3</f>
        <v>16.673333333333332</v>
      </c>
      <c r="D1555" s="13">
        <f>(D1553+2*D1556)/3</f>
        <v>46.76666666666667</v>
      </c>
      <c r="E1555" s="12">
        <v>168.3</v>
      </c>
      <c r="F1555" s="6">
        <f t="shared" si="122"/>
        <v>1999.874999999883</v>
      </c>
      <c r="G1555" s="6">
        <v>6.03</v>
      </c>
      <c r="H1555" s="6">
        <f t="shared" si="119"/>
        <v>2018.1153654188943</v>
      </c>
      <c r="I1555" s="6">
        <f t="shared" si="120"/>
        <v>24.19030207961972</v>
      </c>
      <c r="J1555" s="6">
        <f t="shared" si="121"/>
        <v>67.85084729649435</v>
      </c>
      <c r="K1555" s="6">
        <f t="shared" si="123"/>
        <v>43.20829071461393</v>
      </c>
    </row>
    <row r="1556" spans="1:11" ht="12.75">
      <c r="A1556" s="2">
        <v>1999.12</v>
      </c>
      <c r="B1556" s="6">
        <v>1428.68</v>
      </c>
      <c r="C1556" s="12">
        <v>16.69</v>
      </c>
      <c r="D1556" s="13">
        <v>48.17</v>
      </c>
      <c r="E1556" s="12">
        <v>168.3</v>
      </c>
      <c r="F1556" s="6">
        <f t="shared" si="122"/>
        <v>1999.9583333332162</v>
      </c>
      <c r="G1556" s="6">
        <v>6.28</v>
      </c>
      <c r="H1556" s="6">
        <f t="shared" si="119"/>
        <v>2072.782933333333</v>
      </c>
      <c r="I1556" s="6">
        <f t="shared" si="120"/>
        <v>24.214482709447413</v>
      </c>
      <c r="J1556" s="6">
        <f t="shared" si="121"/>
        <v>69.88685632798573</v>
      </c>
      <c r="K1556" s="6">
        <f t="shared" si="123"/>
        <v>44.19793976104057</v>
      </c>
    </row>
    <row r="1557" spans="1:11" ht="12.75">
      <c r="A1557" s="2">
        <v>2000.01</v>
      </c>
      <c r="B1557" s="6">
        <v>1425.59</v>
      </c>
      <c r="C1557" s="12">
        <f>C1556*2/3+C1559/3</f>
        <v>16.713333333333335</v>
      </c>
      <c r="D1557" s="13">
        <f>(2*D1556+D1559)/3</f>
        <v>49.09666666666667</v>
      </c>
      <c r="E1557" s="12">
        <v>168.8</v>
      </c>
      <c r="F1557" s="6">
        <f t="shared" si="122"/>
        <v>2000.0416666665494</v>
      </c>
      <c r="G1557" s="6">
        <v>6.66</v>
      </c>
      <c r="H1557" s="6">
        <f t="shared" si="119"/>
        <v>2062.1733639810423</v>
      </c>
      <c r="I1557" s="6">
        <f t="shared" si="120"/>
        <v>24.176509952606633</v>
      </c>
      <c r="J1557" s="6">
        <f t="shared" si="121"/>
        <v>71.02030616113744</v>
      </c>
      <c r="K1557" s="6">
        <f t="shared" si="123"/>
        <v>43.772578146938024</v>
      </c>
    </row>
    <row r="1558" spans="1:11" ht="12.75">
      <c r="A1558" s="2">
        <v>2000.02</v>
      </c>
      <c r="B1558" s="6">
        <v>1388.87</v>
      </c>
      <c r="C1558" s="12">
        <f>C1556/3+C1559*2/3</f>
        <v>16.736666666666668</v>
      </c>
      <c r="D1558" s="13">
        <f>(D1556+2*D1559)/3</f>
        <v>50.02333333333333</v>
      </c>
      <c r="E1558" s="12">
        <v>169.8</v>
      </c>
      <c r="F1558" s="6">
        <f t="shared" si="122"/>
        <v>2000.1249999998827</v>
      </c>
      <c r="G1558" s="6">
        <v>6.52</v>
      </c>
      <c r="H1558" s="6">
        <f t="shared" si="119"/>
        <v>1997.2245060070666</v>
      </c>
      <c r="I1558" s="6">
        <f t="shared" si="120"/>
        <v>24.06768150765606</v>
      </c>
      <c r="J1558" s="6">
        <f t="shared" si="121"/>
        <v>71.93461389870434</v>
      </c>
      <c r="K1558" s="6">
        <f t="shared" si="123"/>
        <v>42.185635887917336</v>
      </c>
    </row>
    <row r="1559" spans="1:11" ht="12.75">
      <c r="A1559" s="2">
        <v>2000.03</v>
      </c>
      <c r="B1559" s="6">
        <v>1442.21</v>
      </c>
      <c r="C1559" s="13">
        <v>16.76</v>
      </c>
      <c r="D1559" s="13">
        <v>50.95</v>
      </c>
      <c r="E1559" s="12">
        <v>171.2</v>
      </c>
      <c r="F1559" s="6">
        <f t="shared" si="122"/>
        <v>2000.208333333216</v>
      </c>
      <c r="G1559" s="6">
        <v>6.26</v>
      </c>
      <c r="H1559" s="6">
        <f t="shared" si="119"/>
        <v>2056.9688607476633</v>
      </c>
      <c r="I1559" s="6">
        <f t="shared" si="120"/>
        <v>23.904145794392523</v>
      </c>
      <c r="J1559" s="6">
        <f t="shared" si="121"/>
        <v>72.66803271028037</v>
      </c>
      <c r="K1559" s="6">
        <f t="shared" si="123"/>
        <v>43.220748439965895</v>
      </c>
    </row>
    <row r="1560" spans="1:11" ht="12.75">
      <c r="A1560" s="2">
        <v>2000.04</v>
      </c>
      <c r="B1560" s="6">
        <v>1461.36</v>
      </c>
      <c r="C1560" s="12">
        <f>C1559*2/3+C1562/3</f>
        <v>16.740000000000002</v>
      </c>
      <c r="D1560" s="13">
        <f>(2*D1559+D1562)/3</f>
        <v>51.27333333333333</v>
      </c>
      <c r="E1560" s="12">
        <v>171.3</v>
      </c>
      <c r="F1560" s="6">
        <f t="shared" si="122"/>
        <v>2000.2916666665492</v>
      </c>
      <c r="G1560" s="6">
        <v>5.99</v>
      </c>
      <c r="H1560" s="6">
        <f t="shared" si="119"/>
        <v>2083.065028371278</v>
      </c>
      <c r="I1560" s="6">
        <f t="shared" si="120"/>
        <v>23.861682661996493</v>
      </c>
      <c r="J1560" s="6">
        <f t="shared" si="121"/>
        <v>73.08649994162288</v>
      </c>
      <c r="K1560" s="6">
        <f t="shared" si="123"/>
        <v>43.52857428850776</v>
      </c>
    </row>
    <row r="1561" spans="1:11" ht="12.75">
      <c r="A1561" s="2">
        <v>2000.05</v>
      </c>
      <c r="B1561" s="6">
        <v>1418.48</v>
      </c>
      <c r="C1561" s="12">
        <f>C1559/3+C1562*2/3</f>
        <v>16.72</v>
      </c>
      <c r="D1561" s="13">
        <f>(D1559+2*D1562)/3</f>
        <v>51.59666666666667</v>
      </c>
      <c r="E1561" s="12">
        <v>171.5</v>
      </c>
      <c r="F1561" s="6">
        <f t="shared" si="122"/>
        <v>2000.3749999998824</v>
      </c>
      <c r="G1561" s="6">
        <v>6.44</v>
      </c>
      <c r="H1561" s="6">
        <f t="shared" si="119"/>
        <v>2019.584679183673</v>
      </c>
      <c r="I1561" s="6">
        <f t="shared" si="120"/>
        <v>23.805380291545184</v>
      </c>
      <c r="J1561" s="6">
        <f t="shared" si="121"/>
        <v>73.46161912536442</v>
      </c>
      <c r="K1561" s="6">
        <f t="shared" si="123"/>
        <v>41.966050503324325</v>
      </c>
    </row>
    <row r="1562" spans="1:11" ht="12.75">
      <c r="A1562" s="2">
        <v>2000.06</v>
      </c>
      <c r="B1562" s="6">
        <v>1461.96</v>
      </c>
      <c r="C1562" s="12">
        <v>16.7</v>
      </c>
      <c r="D1562" s="12">
        <v>51.92</v>
      </c>
      <c r="E1562" s="12">
        <v>172.4</v>
      </c>
      <c r="F1562" s="6">
        <f t="shared" si="122"/>
        <v>2000.4583333332157</v>
      </c>
      <c r="G1562" s="6">
        <v>6.1</v>
      </c>
      <c r="H1562" s="6">
        <f t="shared" si="119"/>
        <v>2070.623810672854</v>
      </c>
      <c r="I1562" s="6">
        <f t="shared" si="120"/>
        <v>23.652779582366584</v>
      </c>
      <c r="J1562" s="6">
        <f t="shared" si="121"/>
        <v>73.5360668213457</v>
      </c>
      <c r="K1562" s="6">
        <f t="shared" si="123"/>
        <v>42.78197156707147</v>
      </c>
    </row>
    <row r="1563" spans="1:11" ht="12.75">
      <c r="A1563" s="2">
        <v>2000.07</v>
      </c>
      <c r="B1563" s="6">
        <v>1473</v>
      </c>
      <c r="C1563" s="12">
        <f>C1562*2/3+C1565/3</f>
        <v>16.583333333333332</v>
      </c>
      <c r="D1563" s="13">
        <f>(2*D1562+D1565)/3</f>
        <v>52.51333333333334</v>
      </c>
      <c r="E1563" s="12">
        <v>172.8</v>
      </c>
      <c r="F1563" s="6">
        <f t="shared" si="122"/>
        <v>2000.541666666549</v>
      </c>
      <c r="G1563" s="6">
        <v>6.05</v>
      </c>
      <c r="H1563" s="6">
        <f t="shared" si="119"/>
        <v>2081.430833333333</v>
      </c>
      <c r="I1563" s="6">
        <f t="shared" si="120"/>
        <v>23.43317129629629</v>
      </c>
      <c r="J1563" s="6">
        <f t="shared" si="121"/>
        <v>74.2042574074074</v>
      </c>
      <c r="K1563" s="6">
        <f t="shared" si="123"/>
        <v>42.7580936182696</v>
      </c>
    </row>
    <row r="1564" spans="1:11" ht="12.75">
      <c r="A1564" s="2">
        <v>2000.08</v>
      </c>
      <c r="B1564" s="6">
        <v>1485.46</v>
      </c>
      <c r="C1564" s="12">
        <f>C1562/3+C1565*2/3</f>
        <v>16.46666666666667</v>
      </c>
      <c r="D1564" s="13">
        <f>(D1562+2*D1565)/3</f>
        <v>53.10666666666666</v>
      </c>
      <c r="E1564" s="12">
        <v>172.8</v>
      </c>
      <c r="F1564" s="6">
        <f t="shared" si="122"/>
        <v>2000.6249999998822</v>
      </c>
      <c r="G1564" s="6">
        <v>5.83</v>
      </c>
      <c r="H1564" s="6">
        <f t="shared" si="119"/>
        <v>2099.037505555555</v>
      </c>
      <c r="I1564" s="6">
        <f t="shared" si="120"/>
        <v>23.26831481481481</v>
      </c>
      <c r="J1564" s="6">
        <f t="shared" si="121"/>
        <v>75.04267037037035</v>
      </c>
      <c r="K1564" s="6">
        <f t="shared" si="123"/>
        <v>42.869565494419504</v>
      </c>
    </row>
    <row r="1565" spans="1:11" ht="12.75">
      <c r="A1565" s="2">
        <v>2000.09</v>
      </c>
      <c r="B1565" s="6">
        <v>1468.05</v>
      </c>
      <c r="C1565" s="12">
        <v>16.35</v>
      </c>
      <c r="D1565" s="12">
        <v>53.7</v>
      </c>
      <c r="E1565" s="12">
        <v>173.7</v>
      </c>
      <c r="F1565" s="6">
        <f t="shared" si="122"/>
        <v>2000.7083333332155</v>
      </c>
      <c r="G1565" s="6">
        <v>5.8</v>
      </c>
      <c r="H1565" s="6">
        <f t="shared" si="119"/>
        <v>2063.687834196891</v>
      </c>
      <c r="I1565" s="6">
        <f t="shared" si="120"/>
        <v>22.983751295336788</v>
      </c>
      <c r="J1565" s="6">
        <f t="shared" si="121"/>
        <v>75.48791709844559</v>
      </c>
      <c r="K1565" s="6">
        <f t="shared" si="123"/>
        <v>41.898007924884745</v>
      </c>
    </row>
    <row r="1566" spans="1:11" ht="12.75">
      <c r="A1566" s="2">
        <v>2000.1</v>
      </c>
      <c r="B1566" s="6">
        <v>1390.14</v>
      </c>
      <c r="C1566" s="12">
        <f>C1565*2/3+C1568/3</f>
        <v>16.323333333333334</v>
      </c>
      <c r="D1566" s="13">
        <f>(2*D1565+D1568)/3</f>
        <v>52.46666666666667</v>
      </c>
      <c r="E1566" s="12">
        <v>174</v>
      </c>
      <c r="F1566" s="6">
        <f t="shared" si="122"/>
        <v>2000.7916666665487</v>
      </c>
      <c r="G1566" s="6">
        <v>5.74</v>
      </c>
      <c r="H1566" s="6">
        <f t="shared" si="119"/>
        <v>1950.7978427586204</v>
      </c>
      <c r="I1566" s="6">
        <f t="shared" si="120"/>
        <v>22.90670252873563</v>
      </c>
      <c r="J1566" s="6">
        <f t="shared" si="121"/>
        <v>73.62701609195402</v>
      </c>
      <c r="K1566" s="6">
        <f t="shared" si="123"/>
        <v>39.369699044201376</v>
      </c>
    </row>
    <row r="1567" spans="1:11" ht="12.75">
      <c r="A1567" s="2">
        <v>2000.11</v>
      </c>
      <c r="B1567" s="6">
        <v>1378.04</v>
      </c>
      <c r="C1567" s="12">
        <f>C1565/3+C1568*2/3</f>
        <v>16.296666666666667</v>
      </c>
      <c r="D1567" s="13">
        <f>(D1565+2*D1568)/3</f>
        <v>51.23333333333333</v>
      </c>
      <c r="E1567" s="12">
        <v>174.1</v>
      </c>
      <c r="F1567" s="6">
        <f t="shared" si="122"/>
        <v>2000.874999999882</v>
      </c>
      <c r="G1567" s="6">
        <v>5.72</v>
      </c>
      <c r="H1567" s="6">
        <f t="shared" si="119"/>
        <v>1932.7070364158526</v>
      </c>
      <c r="I1567" s="6">
        <f t="shared" si="120"/>
        <v>22.8561452039058</v>
      </c>
      <c r="J1567" s="6">
        <f t="shared" si="121"/>
        <v>71.8549707064905</v>
      </c>
      <c r="K1567" s="6">
        <f t="shared" si="123"/>
        <v>38.78214245678478</v>
      </c>
    </row>
    <row r="1568" spans="1:11" ht="12.75">
      <c r="A1568" s="2">
        <v>2000.12</v>
      </c>
      <c r="B1568" s="6">
        <v>1330.93</v>
      </c>
      <c r="C1568" s="13">
        <v>16.27</v>
      </c>
      <c r="D1568" s="12">
        <v>50</v>
      </c>
      <c r="E1568" s="12">
        <v>174</v>
      </c>
      <c r="F1568" s="6">
        <f t="shared" si="122"/>
        <v>2000.9583333332153</v>
      </c>
      <c r="G1568" s="6">
        <v>5.24</v>
      </c>
      <c r="H1568" s="6">
        <f t="shared" si="119"/>
        <v>1867.707837241379</v>
      </c>
      <c r="I1568" s="6">
        <f t="shared" si="120"/>
        <v>22.83185931034482</v>
      </c>
      <c r="J1568" s="6">
        <f t="shared" si="121"/>
        <v>70.16551724137929</v>
      </c>
      <c r="K1568" s="6">
        <f t="shared" si="123"/>
        <v>37.274238004497214</v>
      </c>
    </row>
    <row r="1569" spans="1:11" ht="12.75">
      <c r="A1569" s="2">
        <v>2001.01</v>
      </c>
      <c r="B1569" s="6">
        <v>1335.63</v>
      </c>
      <c r="C1569" s="12">
        <f>C1568*2/3+C1571/3</f>
        <v>16.169999999999998</v>
      </c>
      <c r="D1569" s="13">
        <f>(2*D1568+D1571)/3</f>
        <v>48.48</v>
      </c>
      <c r="E1569" s="12">
        <v>175.1</v>
      </c>
      <c r="F1569" s="6">
        <f t="shared" si="122"/>
        <v>2001.0416666665485</v>
      </c>
      <c r="G1569" s="6">
        <v>5.16</v>
      </c>
      <c r="H1569" s="6">
        <f t="shared" si="119"/>
        <v>1862.5287885779555</v>
      </c>
      <c r="I1569" s="6">
        <f t="shared" si="120"/>
        <v>22.54897727013135</v>
      </c>
      <c r="J1569" s="6">
        <f t="shared" si="121"/>
        <v>67.60509697315818</v>
      </c>
      <c r="K1569" s="6">
        <f t="shared" si="123"/>
        <v>36.97886799702984</v>
      </c>
    </row>
    <row r="1570" spans="1:11" ht="12.75">
      <c r="A1570" s="2">
        <v>2001.02</v>
      </c>
      <c r="B1570" s="6">
        <v>1305.75</v>
      </c>
      <c r="C1570" s="12">
        <f>C1568/3+C1571*2/3</f>
        <v>16.07</v>
      </c>
      <c r="D1570" s="13">
        <f>(D1568+2*D1571)/3</f>
        <v>46.96</v>
      </c>
      <c r="E1570" s="12">
        <v>175.8</v>
      </c>
      <c r="F1570" s="6">
        <f t="shared" si="122"/>
        <v>2001.1249999998818</v>
      </c>
      <c r="G1570" s="6">
        <v>5.1</v>
      </c>
      <c r="H1570" s="6">
        <f t="shared" si="119"/>
        <v>1813.6109897610916</v>
      </c>
      <c r="I1570" s="6">
        <f t="shared" si="120"/>
        <v>22.320297610921497</v>
      </c>
      <c r="J1570" s="6">
        <f t="shared" si="121"/>
        <v>65.22471535836176</v>
      </c>
      <c r="K1570" s="6">
        <f t="shared" si="123"/>
        <v>35.834662651431294</v>
      </c>
    </row>
    <row r="1571" spans="1:11" ht="12.75">
      <c r="A1571" s="2">
        <v>2001.03</v>
      </c>
      <c r="B1571" s="6">
        <v>1185.85</v>
      </c>
      <c r="C1571" s="12">
        <v>15.97</v>
      </c>
      <c r="D1571" s="12">
        <v>45.44</v>
      </c>
      <c r="E1571" s="12">
        <v>176.2</v>
      </c>
      <c r="F1571" s="6">
        <f t="shared" si="122"/>
        <v>2001.208333333215</v>
      </c>
      <c r="G1571" s="6">
        <v>4.89</v>
      </c>
      <c r="H1571" s="6">
        <f t="shared" si="119"/>
        <v>1643.3377389330303</v>
      </c>
      <c r="I1571" s="6">
        <f t="shared" si="120"/>
        <v>22.131048354143015</v>
      </c>
      <c r="J1571" s="6">
        <f t="shared" si="121"/>
        <v>62.970246538024966</v>
      </c>
      <c r="K1571" s="6">
        <f t="shared" si="123"/>
        <v>32.325837236178764</v>
      </c>
    </row>
    <row r="1572" spans="1:11" ht="12.75">
      <c r="A1572" s="2">
        <v>2001.04</v>
      </c>
      <c r="B1572" s="6">
        <v>1189.84</v>
      </c>
      <c r="C1572" s="12">
        <f>C1571*2/3+C1574/3</f>
        <v>15.876666666666665</v>
      </c>
      <c r="D1572" s="13">
        <f>(2*D1571+D1574)/3</f>
        <v>42.556666666666665</v>
      </c>
      <c r="E1572" s="12">
        <v>176.9</v>
      </c>
      <c r="F1572" s="6">
        <f t="shared" si="122"/>
        <v>2001.2916666665483</v>
      </c>
      <c r="G1572" s="6">
        <v>5.14</v>
      </c>
      <c r="H1572" s="6">
        <f t="shared" si="119"/>
        <v>1642.342407235726</v>
      </c>
      <c r="I1572" s="6">
        <f t="shared" si="120"/>
        <v>21.91464646693046</v>
      </c>
      <c r="J1572" s="6">
        <f t="shared" si="121"/>
        <v>58.741190729225536</v>
      </c>
      <c r="K1572" s="6">
        <f t="shared" si="123"/>
        <v>32.1739011683607</v>
      </c>
    </row>
    <row r="1573" spans="1:11" ht="12.75">
      <c r="A1573" s="2">
        <v>2001.05</v>
      </c>
      <c r="B1573" s="6">
        <v>1270.37</v>
      </c>
      <c r="C1573" s="12">
        <f>C1571/3+C1574*2/3</f>
        <v>15.783333333333331</v>
      </c>
      <c r="D1573" s="13">
        <f>(D1571+2*D1574)/3</f>
        <v>39.67333333333333</v>
      </c>
      <c r="E1573" s="12">
        <v>177.7</v>
      </c>
      <c r="F1573" s="6">
        <f t="shared" si="122"/>
        <v>2001.3749999998815</v>
      </c>
      <c r="G1573" s="6">
        <v>5.39</v>
      </c>
      <c r="H1573" s="6">
        <f t="shared" si="119"/>
        <v>1745.604193134496</v>
      </c>
      <c r="I1573" s="6">
        <f t="shared" si="120"/>
        <v>21.687738885762517</v>
      </c>
      <c r="J1573" s="6">
        <f t="shared" si="121"/>
        <v>54.514776814856496</v>
      </c>
      <c r="K1573" s="6">
        <f t="shared" si="123"/>
        <v>34.07464321714005</v>
      </c>
    </row>
    <row r="1574" spans="1:11" ht="12.75">
      <c r="A1574" s="2">
        <v>2001.06</v>
      </c>
      <c r="B1574" s="6">
        <v>1238.71</v>
      </c>
      <c r="C1574" s="12">
        <v>15.69</v>
      </c>
      <c r="D1574" s="12">
        <v>36.79</v>
      </c>
      <c r="E1574" s="12">
        <v>178</v>
      </c>
      <c r="F1574" s="6">
        <f t="shared" si="122"/>
        <v>2001.4583333332148</v>
      </c>
      <c r="G1574" s="6">
        <v>5.28</v>
      </c>
      <c r="H1574" s="6">
        <f t="shared" si="119"/>
        <v>1699.231758202247</v>
      </c>
      <c r="I1574" s="6">
        <f t="shared" si="120"/>
        <v>21.523154157303367</v>
      </c>
      <c r="J1574" s="6">
        <f t="shared" si="121"/>
        <v>50.46761258426965</v>
      </c>
      <c r="K1574" s="6">
        <f t="shared" si="123"/>
        <v>33.06853441111279</v>
      </c>
    </row>
    <row r="1575" spans="1:11" ht="12.75">
      <c r="A1575" s="2">
        <v>2001.07</v>
      </c>
      <c r="B1575" s="6">
        <v>1204.45</v>
      </c>
      <c r="C1575" s="12">
        <f>C1574*2/3+C1577/3</f>
        <v>15.706666666666667</v>
      </c>
      <c r="D1575" s="13">
        <f>(2*D1574+D1577)/3</f>
        <v>33.96333333333333</v>
      </c>
      <c r="E1575" s="12">
        <v>177.5</v>
      </c>
      <c r="F1575" s="6">
        <f t="shared" si="122"/>
        <v>2001.541666666548</v>
      </c>
      <c r="G1575" s="6">
        <v>5.24</v>
      </c>
      <c r="H1575" s="6">
        <f t="shared" si="119"/>
        <v>1656.8889194366195</v>
      </c>
      <c r="I1575" s="6">
        <f t="shared" si="120"/>
        <v>21.60671008450704</v>
      </c>
      <c r="J1575" s="6">
        <f t="shared" si="121"/>
        <v>46.721300732394354</v>
      </c>
      <c r="K1575" s="6">
        <f t="shared" si="123"/>
        <v>32.16303868744436</v>
      </c>
    </row>
    <row r="1576" spans="1:11" ht="12.75">
      <c r="A1576" s="2">
        <v>2001.08</v>
      </c>
      <c r="B1576" s="6">
        <v>1178.5</v>
      </c>
      <c r="C1576" s="12">
        <f>C1574/3+C1577*2/3</f>
        <v>15.723333333333333</v>
      </c>
      <c r="D1576" s="13">
        <f>(D1574+2*D1577)/3</f>
        <v>31.136666666666667</v>
      </c>
      <c r="E1576" s="12">
        <v>177.5</v>
      </c>
      <c r="F1576" s="6">
        <f t="shared" si="122"/>
        <v>2001.6249999998813</v>
      </c>
      <c r="G1576" s="6">
        <v>4.97</v>
      </c>
      <c r="H1576" s="6">
        <f t="shared" si="119"/>
        <v>1621.1910760563378</v>
      </c>
      <c r="I1576" s="6">
        <f t="shared" si="120"/>
        <v>21.629637408450698</v>
      </c>
      <c r="J1576" s="6">
        <f t="shared" si="121"/>
        <v>42.83282659154929</v>
      </c>
      <c r="K1576" s="6">
        <f t="shared" si="123"/>
        <v>31.40431876078015</v>
      </c>
    </row>
    <row r="1577" spans="1:11" ht="12.75">
      <c r="A1577" s="2">
        <v>2001.09</v>
      </c>
      <c r="B1577" s="6">
        <v>1044.64</v>
      </c>
      <c r="C1577" s="12">
        <v>15.74</v>
      </c>
      <c r="D1577" s="12">
        <v>28.31</v>
      </c>
      <c r="E1577" s="12">
        <v>178.3</v>
      </c>
      <c r="F1577" s="6">
        <f t="shared" si="122"/>
        <v>2001.7083333332146</v>
      </c>
      <c r="G1577" s="6">
        <v>4.73</v>
      </c>
      <c r="H1577" s="6">
        <f t="shared" si="119"/>
        <v>1430.6002054963542</v>
      </c>
      <c r="I1577" s="6">
        <f t="shared" si="120"/>
        <v>21.555413572630393</v>
      </c>
      <c r="J1577" s="6">
        <f t="shared" si="121"/>
        <v>38.76961615255187</v>
      </c>
      <c r="K1577" s="6">
        <f t="shared" si="123"/>
        <v>27.667392586862505</v>
      </c>
    </row>
    <row r="1578" spans="1:11" ht="12.75">
      <c r="A1578" s="2">
        <v>2001.1</v>
      </c>
      <c r="B1578" s="6">
        <v>1076.59</v>
      </c>
      <c r="C1578" s="12">
        <f>C1577*2/3+C1580/3</f>
        <v>15.740000000000002</v>
      </c>
      <c r="D1578" s="13">
        <f>(2*D1577+D1580)/3</f>
        <v>27.103333333333335</v>
      </c>
      <c r="E1578" s="12">
        <v>177.7</v>
      </c>
      <c r="F1578" s="6">
        <f t="shared" si="122"/>
        <v>2001.7916666665478</v>
      </c>
      <c r="G1578" s="6">
        <v>4.57</v>
      </c>
      <c r="H1578" s="6">
        <f t="shared" si="119"/>
        <v>1479.332807203151</v>
      </c>
      <c r="I1578" s="6">
        <f t="shared" si="120"/>
        <v>21.62819493528419</v>
      </c>
      <c r="J1578" s="6">
        <f t="shared" si="121"/>
        <v>37.24245087225661</v>
      </c>
      <c r="K1578" s="6">
        <f t="shared" si="123"/>
        <v>28.577373113360107</v>
      </c>
    </row>
    <row r="1579" spans="1:11" ht="12.75">
      <c r="A1579" s="2">
        <v>2001.11</v>
      </c>
      <c r="B1579" s="6">
        <v>1129.68</v>
      </c>
      <c r="C1579" s="12">
        <f>C1577/3+C1580*2/3</f>
        <v>15.740000000000002</v>
      </c>
      <c r="D1579" s="13">
        <f>(D1577+2*D1580)/3</f>
        <v>25.896666666666665</v>
      </c>
      <c r="E1579" s="12">
        <v>177.4</v>
      </c>
      <c r="F1579" s="6">
        <f t="shared" si="122"/>
        <v>2001.874999999881</v>
      </c>
      <c r="G1579" s="6">
        <v>4.65</v>
      </c>
      <c r="H1579" s="6">
        <f t="shared" si="119"/>
        <v>1554.9083634723786</v>
      </c>
      <c r="I1579" s="6">
        <f t="shared" si="120"/>
        <v>21.6647702367531</v>
      </c>
      <c r="J1579" s="6">
        <f t="shared" si="121"/>
        <v>35.64455738444193</v>
      </c>
      <c r="K1579" s="6">
        <f t="shared" si="123"/>
        <v>30.005103811056824</v>
      </c>
    </row>
    <row r="1580" spans="1:11" ht="12.75">
      <c r="A1580" s="2">
        <v>2001.12</v>
      </c>
      <c r="B1580" s="6">
        <v>1144.93</v>
      </c>
      <c r="C1580" s="12">
        <v>15.74</v>
      </c>
      <c r="D1580" s="12">
        <v>24.69</v>
      </c>
      <c r="E1580" s="12">
        <v>176.7</v>
      </c>
      <c r="F1580" s="6">
        <f t="shared" si="122"/>
        <v>2001.9583333332143</v>
      </c>
      <c r="G1580" s="6">
        <v>5.09</v>
      </c>
      <c r="H1580" s="6">
        <f t="shared" si="119"/>
        <v>1582.1416393887944</v>
      </c>
      <c r="I1580" s="6">
        <f t="shared" si="120"/>
        <v>21.750595585738537</v>
      </c>
      <c r="J1580" s="6">
        <f t="shared" si="121"/>
        <v>34.118310356536504</v>
      </c>
      <c r="K1580" s="6">
        <f t="shared" si="123"/>
        <v>30.499953255020454</v>
      </c>
    </row>
    <row r="1581" spans="1:11" ht="12.75">
      <c r="A1581" s="2">
        <v>2002.01</v>
      </c>
      <c r="B1581" s="6">
        <v>1140.21</v>
      </c>
      <c r="C1581" s="12">
        <f>C1580*2/3+C1583/3</f>
        <v>15.736666666666668</v>
      </c>
      <c r="D1581" s="13">
        <f>(2*D1580+D1583)/3</f>
        <v>24.69333333333333</v>
      </c>
      <c r="E1581" s="12">
        <v>177.1</v>
      </c>
      <c r="F1581" s="6">
        <f t="shared" si="122"/>
        <v>2002.0416666665476</v>
      </c>
      <c r="G1581" s="6">
        <v>5.04</v>
      </c>
      <c r="H1581" s="6">
        <f t="shared" si="119"/>
        <v>1572.0605136081308</v>
      </c>
      <c r="I1581" s="6">
        <f t="shared" si="120"/>
        <v>21.696873630717107</v>
      </c>
      <c r="J1581" s="6">
        <f t="shared" si="121"/>
        <v>34.045846188594005</v>
      </c>
      <c r="K1581" s="6">
        <f t="shared" si="123"/>
        <v>30.277204433096</v>
      </c>
    </row>
    <row r="1582" spans="1:11" ht="12.75">
      <c r="A1582" s="2">
        <v>2002.02</v>
      </c>
      <c r="B1582" s="6">
        <v>1100.67</v>
      </c>
      <c r="C1582" s="12">
        <f>C1580/3+C1583*2/3</f>
        <v>15.733333333333334</v>
      </c>
      <c r="D1582" s="13">
        <f>(D1580+2*D1583)/3</f>
        <v>24.69666666666667</v>
      </c>
      <c r="E1582" s="12">
        <v>177.8</v>
      </c>
      <c r="F1582" s="6">
        <f t="shared" si="122"/>
        <v>2002.1249999998809</v>
      </c>
      <c r="G1582" s="6">
        <v>4.91</v>
      </c>
      <c r="H1582" s="6">
        <f t="shared" si="119"/>
        <v>1511.570292013498</v>
      </c>
      <c r="I1582" s="6">
        <f t="shared" si="120"/>
        <v>21.60687514060742</v>
      </c>
      <c r="J1582" s="6">
        <f t="shared" si="121"/>
        <v>33.91638515185601</v>
      </c>
      <c r="K1582" s="6">
        <f t="shared" si="123"/>
        <v>29.08570415200843</v>
      </c>
    </row>
    <row r="1583" spans="1:11" ht="12.75">
      <c r="A1583" s="2">
        <v>2002.03</v>
      </c>
      <c r="B1583" s="6">
        <v>1153.79</v>
      </c>
      <c r="C1583" s="12">
        <v>15.73</v>
      </c>
      <c r="D1583" s="12">
        <v>24.7</v>
      </c>
      <c r="E1583" s="12">
        <v>178.8</v>
      </c>
      <c r="F1583" s="6">
        <f t="shared" si="122"/>
        <v>2002.2083333332141</v>
      </c>
      <c r="G1583" s="6">
        <v>5.28</v>
      </c>
      <c r="H1583" s="6">
        <f t="shared" si="119"/>
        <v>1575.6589879194628</v>
      </c>
      <c r="I1583" s="6">
        <f t="shared" si="120"/>
        <v>21.481479194630868</v>
      </c>
      <c r="J1583" s="6">
        <f t="shared" si="121"/>
        <v>33.73124832214764</v>
      </c>
      <c r="K1583" s="6">
        <f t="shared" si="123"/>
        <v>30.292130640918685</v>
      </c>
    </row>
    <row r="1584" spans="1:11" ht="12.75">
      <c r="A1584" s="2">
        <v>2002.04</v>
      </c>
      <c r="B1584" s="6">
        <v>1111.93</v>
      </c>
      <c r="C1584" s="12">
        <f>C1583*2/3+C1586/3</f>
        <v>15.833333333333332</v>
      </c>
      <c r="D1584" s="13">
        <f>(2*D1583+D1586)/3</f>
        <v>25.38</v>
      </c>
      <c r="E1584" s="12">
        <v>179.8</v>
      </c>
      <c r="F1584" s="6">
        <f t="shared" si="122"/>
        <v>2002.2916666665474</v>
      </c>
      <c r="G1584" s="6">
        <v>5.21</v>
      </c>
      <c r="H1584" s="6">
        <f t="shared" si="119"/>
        <v>1510.0479403781976</v>
      </c>
      <c r="I1584" s="6">
        <f t="shared" si="120"/>
        <v>21.50233592880978</v>
      </c>
      <c r="J1584" s="6">
        <f t="shared" si="121"/>
        <v>34.46711279199109</v>
      </c>
      <c r="K1584" s="6">
        <f t="shared" si="123"/>
        <v>29.005883253118693</v>
      </c>
    </row>
    <row r="1585" spans="1:11" ht="12.75">
      <c r="A1585" s="2">
        <v>2002.05</v>
      </c>
      <c r="B1585" s="6">
        <v>1079.25</v>
      </c>
      <c r="C1585" s="12">
        <f>C1583/3+C1586*2/3</f>
        <v>15.936666666666667</v>
      </c>
      <c r="D1585" s="13">
        <f>(D1583+2*D1586)/3</f>
        <v>26.06</v>
      </c>
      <c r="E1585" s="12">
        <v>179.8</v>
      </c>
      <c r="F1585" s="6">
        <f t="shared" si="122"/>
        <v>2002.3749999998806</v>
      </c>
      <c r="G1585" s="6">
        <v>5.16</v>
      </c>
      <c r="H1585" s="6">
        <f t="shared" si="119"/>
        <v>1465.6671190211343</v>
      </c>
      <c r="I1585" s="6">
        <f t="shared" si="120"/>
        <v>21.642666963292545</v>
      </c>
      <c r="J1585" s="6">
        <f t="shared" si="121"/>
        <v>35.39058153503892</v>
      </c>
      <c r="K1585" s="6">
        <f t="shared" si="123"/>
        <v>28.128107508688352</v>
      </c>
    </row>
    <row r="1586" spans="1:11" ht="12.75">
      <c r="A1586" s="2">
        <v>2002.06</v>
      </c>
      <c r="B1586" s="6">
        <v>1014.02</v>
      </c>
      <c r="C1586" s="12">
        <v>16.04</v>
      </c>
      <c r="D1586" s="12">
        <v>26.74</v>
      </c>
      <c r="E1586" s="12">
        <v>179.9</v>
      </c>
      <c r="F1586" s="6">
        <f t="shared" si="122"/>
        <v>2002.458333333214</v>
      </c>
      <c r="G1586" s="6">
        <v>4.93</v>
      </c>
      <c r="H1586" s="6">
        <f t="shared" si="119"/>
        <v>1376.3165509727623</v>
      </c>
      <c r="I1586" s="6">
        <f t="shared" si="120"/>
        <v>21.770889605336293</v>
      </c>
      <c r="J1586" s="6">
        <f t="shared" si="121"/>
        <v>36.29386459143968</v>
      </c>
      <c r="K1586" s="6">
        <f t="shared" si="123"/>
        <v>26.387672541183363</v>
      </c>
    </row>
    <row r="1587" spans="1:11" ht="12.75">
      <c r="A1587" s="2">
        <v>2002.07</v>
      </c>
      <c r="B1587" s="6">
        <v>903.59</v>
      </c>
      <c r="C1587" s="12">
        <f>C1586*2/3+C1589/3</f>
        <v>15.96</v>
      </c>
      <c r="D1587" s="13">
        <f>(2*D1586+D1589)/3</f>
        <v>27.84</v>
      </c>
      <c r="E1587" s="12">
        <v>180.1</v>
      </c>
      <c r="F1587" s="6">
        <f t="shared" si="122"/>
        <v>2002.5416666665471</v>
      </c>
      <c r="G1587" s="6">
        <v>4.65</v>
      </c>
      <c r="H1587" s="6">
        <f t="shared" si="119"/>
        <v>1225.0693605774568</v>
      </c>
      <c r="I1587" s="6">
        <f t="shared" si="120"/>
        <v>21.638250749583563</v>
      </c>
      <c r="J1587" s="6">
        <f t="shared" si="121"/>
        <v>37.74491860077734</v>
      </c>
      <c r="K1587" s="6">
        <f t="shared" si="123"/>
        <v>23.463120467431445</v>
      </c>
    </row>
    <row r="1588" spans="1:11" ht="12.75">
      <c r="A1588" s="2">
        <v>2002.08</v>
      </c>
      <c r="B1588" s="6">
        <v>912.55</v>
      </c>
      <c r="C1588" s="12">
        <f>C1586/3+C1589*2/3</f>
        <v>15.879999999999999</v>
      </c>
      <c r="D1588" s="13">
        <f>(D1586+2*D1589)/3</f>
        <v>28.939999999999998</v>
      </c>
      <c r="E1588" s="12">
        <v>180.7</v>
      </c>
      <c r="F1588" s="6">
        <f t="shared" si="122"/>
        <v>2002.6249999998804</v>
      </c>
      <c r="G1588" s="6">
        <v>4.26</v>
      </c>
      <c r="H1588" s="6">
        <f t="shared" si="119"/>
        <v>1233.1090691754287</v>
      </c>
      <c r="I1588" s="6">
        <f t="shared" si="120"/>
        <v>21.458300387382398</v>
      </c>
      <c r="J1588" s="6">
        <f t="shared" si="121"/>
        <v>39.10599579413392</v>
      </c>
      <c r="K1588" s="6">
        <f t="shared" si="123"/>
        <v>23.588713528842373</v>
      </c>
    </row>
    <row r="1589" spans="1:11" ht="12.75">
      <c r="A1589" s="2">
        <v>2002.09</v>
      </c>
      <c r="B1589" s="6">
        <v>867.81</v>
      </c>
      <c r="C1589" s="12">
        <v>15.8</v>
      </c>
      <c r="D1589" s="12">
        <v>30.04</v>
      </c>
      <c r="E1589" s="12">
        <v>181</v>
      </c>
      <c r="F1589" s="6">
        <f t="shared" si="122"/>
        <v>2002.7083333332137</v>
      </c>
      <c r="G1589" s="6">
        <v>3.87</v>
      </c>
      <c r="H1589" s="6">
        <f t="shared" si="119"/>
        <v>1170.7092517127069</v>
      </c>
      <c r="I1589" s="6">
        <f t="shared" si="120"/>
        <v>21.314811049723755</v>
      </c>
      <c r="J1589" s="6">
        <f t="shared" si="121"/>
        <v>40.525121767955795</v>
      </c>
      <c r="K1589" s="6">
        <f t="shared" si="123"/>
        <v>22.365036801224335</v>
      </c>
    </row>
    <row r="1590" spans="1:11" ht="12.75">
      <c r="A1590" s="2">
        <v>2002.1</v>
      </c>
      <c r="B1590" s="6">
        <v>854.63</v>
      </c>
      <c r="C1590" s="12">
        <f>C1589*2/3+C1592/3</f>
        <v>15.89</v>
      </c>
      <c r="D1590" s="13">
        <f>(2*D1589+D1592)/3</f>
        <v>29.223333333333333</v>
      </c>
      <c r="E1590" s="12">
        <v>181.3</v>
      </c>
      <c r="F1590" s="6">
        <f t="shared" si="122"/>
        <v>2002.791666666547</v>
      </c>
      <c r="G1590" s="6">
        <v>3.94</v>
      </c>
      <c r="H1590" s="6">
        <f t="shared" si="119"/>
        <v>1151.021152123552</v>
      </c>
      <c r="I1590" s="6">
        <f t="shared" si="120"/>
        <v>21.400753667953662</v>
      </c>
      <c r="J1590" s="6">
        <f t="shared" si="121"/>
        <v>39.35817231108659</v>
      </c>
      <c r="K1590" s="6">
        <f t="shared" si="123"/>
        <v>21.956233863659083</v>
      </c>
    </row>
    <row r="1591" spans="1:11" ht="12.75">
      <c r="A1591" s="2">
        <v>2002.11</v>
      </c>
      <c r="B1591" s="6">
        <v>909.93</v>
      </c>
      <c r="C1591" s="12">
        <f>C1589/3+C1592*2/3</f>
        <v>15.98</v>
      </c>
      <c r="D1591" s="13">
        <f>(D1589+2*D1592)/3</f>
        <v>28.406666666666666</v>
      </c>
      <c r="E1591" s="12">
        <v>181.3</v>
      </c>
      <c r="F1591" s="6">
        <f t="shared" si="122"/>
        <v>2002.8749999998802</v>
      </c>
      <c r="G1591" s="6">
        <v>4.05</v>
      </c>
      <c r="H1591" s="6">
        <f t="shared" si="119"/>
        <v>1225.4995459459456</v>
      </c>
      <c r="I1591" s="6">
        <f t="shared" si="120"/>
        <v>21.52196624379481</v>
      </c>
      <c r="J1591" s="6">
        <f t="shared" si="121"/>
        <v>38.2582804191947</v>
      </c>
      <c r="K1591" s="6">
        <f t="shared" si="123"/>
        <v>23.348396502725127</v>
      </c>
    </row>
    <row r="1592" spans="1:11" ht="12.75">
      <c r="A1592" s="2">
        <v>2002.12</v>
      </c>
      <c r="B1592" s="6">
        <v>899.18</v>
      </c>
      <c r="C1592" s="12">
        <v>16.07</v>
      </c>
      <c r="D1592" s="12">
        <v>27.59</v>
      </c>
      <c r="E1592" s="12">
        <v>180.9</v>
      </c>
      <c r="F1592" s="6">
        <f t="shared" si="122"/>
        <v>2002.9583333332134</v>
      </c>
      <c r="G1592" s="6">
        <v>4.03</v>
      </c>
      <c r="H1592" s="6">
        <f t="shared" si="119"/>
        <v>1213.6991469320064</v>
      </c>
      <c r="I1592" s="6">
        <f t="shared" si="120"/>
        <v>21.69103548922056</v>
      </c>
      <c r="J1592" s="6">
        <f t="shared" si="121"/>
        <v>37.240551907131</v>
      </c>
      <c r="K1592" s="6">
        <f t="shared" si="123"/>
        <v>23.10144253768564</v>
      </c>
    </row>
    <row r="1593" spans="1:11" ht="12.75">
      <c r="A1593" s="2">
        <v>2003.01</v>
      </c>
      <c r="B1593" s="6">
        <v>895.84</v>
      </c>
      <c r="C1593" s="12">
        <f>C1592*2/3+C1595/3</f>
        <v>16.119999999999997</v>
      </c>
      <c r="D1593" s="13">
        <f>(2*D1592+D1595)/3</f>
        <v>28.5</v>
      </c>
      <c r="E1593" s="12">
        <v>181.7</v>
      </c>
      <c r="F1593" s="6">
        <f t="shared" si="122"/>
        <v>2003.0416666665467</v>
      </c>
      <c r="G1593" s="6">
        <v>4.05</v>
      </c>
      <c r="H1593" s="6">
        <f t="shared" si="119"/>
        <v>1203.8669666483213</v>
      </c>
      <c r="I1593" s="6">
        <f t="shared" si="120"/>
        <v>21.662724931205275</v>
      </c>
      <c r="J1593" s="6">
        <f t="shared" si="121"/>
        <v>38.29948266373142</v>
      </c>
      <c r="K1593" s="6">
        <f t="shared" si="123"/>
        <v>22.898348576613216</v>
      </c>
    </row>
    <row r="1594" spans="1:11" ht="12.75">
      <c r="A1594" s="2">
        <v>2003.02</v>
      </c>
      <c r="B1594" s="6">
        <v>837.03</v>
      </c>
      <c r="C1594" s="12">
        <f>C1592/3+C1595*2/3</f>
        <v>16.169999999999998</v>
      </c>
      <c r="D1594" s="13">
        <f>(D1592+2*D1595)/3</f>
        <v>29.41</v>
      </c>
      <c r="E1594" s="12">
        <v>183.1</v>
      </c>
      <c r="F1594" s="6">
        <f t="shared" si="122"/>
        <v>2003.12499999988</v>
      </c>
      <c r="G1594" s="6">
        <v>3.9</v>
      </c>
      <c r="H1594" s="6">
        <f t="shared" si="119"/>
        <v>1116.2350479519387</v>
      </c>
      <c r="I1594" s="6">
        <f t="shared" si="120"/>
        <v>21.563767995630798</v>
      </c>
      <c r="J1594" s="6">
        <f t="shared" si="121"/>
        <v>39.22018656471873</v>
      </c>
      <c r="K1594" s="6">
        <f t="shared" si="123"/>
        <v>21.214102123415284</v>
      </c>
    </row>
    <row r="1595" spans="1:11" ht="12.75">
      <c r="A1595" s="2">
        <v>2003.03</v>
      </c>
      <c r="B1595" s="6">
        <v>846.63</v>
      </c>
      <c r="C1595" s="12">
        <v>16.22</v>
      </c>
      <c r="D1595" s="12">
        <v>30.32</v>
      </c>
      <c r="E1595" s="12">
        <v>184.2</v>
      </c>
      <c r="F1595" s="6">
        <f t="shared" si="122"/>
        <v>2003.2083333332132</v>
      </c>
      <c r="G1595" s="6">
        <v>3.81</v>
      </c>
      <c r="H1595" s="6">
        <f t="shared" si="119"/>
        <v>1122.2949342019542</v>
      </c>
      <c r="I1595" s="6">
        <f t="shared" si="120"/>
        <v>21.501274267100975</v>
      </c>
      <c r="J1595" s="6">
        <f t="shared" si="121"/>
        <v>40.19227100977198</v>
      </c>
      <c r="K1595" s="6">
        <f t="shared" si="123"/>
        <v>21.309719026990994</v>
      </c>
    </row>
    <row r="1596" spans="1:11" ht="12.75">
      <c r="A1596" s="2">
        <v>2003.04</v>
      </c>
      <c r="B1596" s="6">
        <v>890.03</v>
      </c>
      <c r="C1596" s="12">
        <f>C1595*2/3+C1598/3</f>
        <v>16.203333333333333</v>
      </c>
      <c r="D1596" s="13">
        <f>(2*D1595+D1598)/3</f>
        <v>31.73</v>
      </c>
      <c r="E1596" s="12">
        <v>183.8</v>
      </c>
      <c r="F1596" s="6">
        <f t="shared" si="122"/>
        <v>2003.2916666665465</v>
      </c>
      <c r="G1596" s="6">
        <v>3.96</v>
      </c>
      <c r="H1596" s="6">
        <f t="shared" si="119"/>
        <v>1182.393717519042</v>
      </c>
      <c r="I1596" s="6">
        <f t="shared" si="120"/>
        <v>21.525925571273117</v>
      </c>
      <c r="J1596" s="6">
        <f t="shared" si="121"/>
        <v>42.15290794341675</v>
      </c>
      <c r="K1596" s="6">
        <f t="shared" si="123"/>
        <v>22.427939577730896</v>
      </c>
    </row>
    <row r="1597" spans="1:11" ht="12.75">
      <c r="A1597" s="2">
        <v>2003.05</v>
      </c>
      <c r="B1597" s="6">
        <v>935.96</v>
      </c>
      <c r="C1597" s="12">
        <f>C1595/3+C1598*2/3</f>
        <v>16.186666666666667</v>
      </c>
      <c r="D1597" s="13">
        <f>(D1595+2*D1598)/3</f>
        <v>33.13999999999999</v>
      </c>
      <c r="E1597" s="12">
        <v>183.5</v>
      </c>
      <c r="F1597" s="6">
        <f t="shared" si="122"/>
        <v>2003.3749999998797</v>
      </c>
      <c r="G1597" s="6">
        <v>3.57</v>
      </c>
      <c r="H1597" s="6">
        <f t="shared" si="119"/>
        <v>1245.4439725340599</v>
      </c>
      <c r="I1597" s="6">
        <f t="shared" si="120"/>
        <v>21.538940163487737</v>
      </c>
      <c r="J1597" s="6">
        <f t="shared" si="121"/>
        <v>44.098052534059924</v>
      </c>
      <c r="K1597" s="6">
        <f t="shared" si="123"/>
        <v>23.59108045348148</v>
      </c>
    </row>
    <row r="1598" spans="1:11" ht="12.75">
      <c r="A1598" s="2">
        <v>2003.06</v>
      </c>
      <c r="B1598" s="6">
        <v>988</v>
      </c>
      <c r="C1598" s="12">
        <v>16.17</v>
      </c>
      <c r="D1598" s="12">
        <v>34.55</v>
      </c>
      <c r="E1598" s="12">
        <v>183.7</v>
      </c>
      <c r="F1598" s="6">
        <f t="shared" si="122"/>
        <v>2003.458333333213</v>
      </c>
      <c r="G1598" s="6">
        <v>3.33</v>
      </c>
      <c r="H1598" s="6">
        <f t="shared" si="119"/>
        <v>1313.2601415351114</v>
      </c>
      <c r="I1598" s="6">
        <f t="shared" si="120"/>
        <v>21.49333652694611</v>
      </c>
      <c r="J1598" s="6">
        <f t="shared" si="121"/>
        <v>45.9242286336418</v>
      </c>
      <c r="K1598" s="6">
        <f t="shared" si="123"/>
        <v>24.832223259531055</v>
      </c>
    </row>
    <row r="1599" spans="1:11" ht="12.75">
      <c r="A1599" s="2">
        <v>2003.07</v>
      </c>
      <c r="B1599" s="6">
        <v>992.54</v>
      </c>
      <c r="C1599" s="12">
        <f>C1598*2/3+C1601/3</f>
        <v>16.310000000000002</v>
      </c>
      <c r="D1599" s="13">
        <f>(2*D1598+D1601)/3</f>
        <v>35.89333333333333</v>
      </c>
      <c r="E1599" s="12">
        <v>183.9</v>
      </c>
      <c r="F1599" s="6">
        <f t="shared" si="122"/>
        <v>2003.5416666665462</v>
      </c>
      <c r="G1599" s="6">
        <v>3.98</v>
      </c>
      <c r="H1599" s="6">
        <f t="shared" si="119"/>
        <v>1317.8599621533438</v>
      </c>
      <c r="I1599" s="6">
        <f t="shared" si="120"/>
        <v>21.655848613376833</v>
      </c>
      <c r="J1599" s="6">
        <f t="shared" si="121"/>
        <v>47.65791495377921</v>
      </c>
      <c r="K1599" s="6">
        <f t="shared" si="123"/>
        <v>24.867329101268773</v>
      </c>
    </row>
    <row r="1600" spans="1:11" ht="12.75">
      <c r="A1600" s="2">
        <v>2003.08</v>
      </c>
      <c r="B1600" s="6">
        <v>989.53</v>
      </c>
      <c r="C1600" s="12">
        <f>C1598/3+C1601*2/3</f>
        <v>16.450000000000003</v>
      </c>
      <c r="D1600" s="13">
        <f>(D1598+2*D1601)/3</f>
        <v>37.236666666666665</v>
      </c>
      <c r="E1600" s="12">
        <v>184.6</v>
      </c>
      <c r="F1600" s="6">
        <f t="shared" si="122"/>
        <v>2003.6249999998795</v>
      </c>
      <c r="G1600" s="6">
        <v>4.45</v>
      </c>
      <c r="H1600" s="6">
        <f t="shared" si="119"/>
        <v>1308.8812420368363</v>
      </c>
      <c r="I1600" s="6">
        <f t="shared" si="120"/>
        <v>21.758912242686893</v>
      </c>
      <c r="J1600" s="6">
        <f t="shared" si="121"/>
        <v>49.25406457204766</v>
      </c>
      <c r="K1600" s="6">
        <f t="shared" si="123"/>
        <v>24.642251409932157</v>
      </c>
    </row>
    <row r="1601" spans="1:11" ht="12.75">
      <c r="A1601" s="2">
        <v>2003.09</v>
      </c>
      <c r="B1601" s="6">
        <v>1019.44</v>
      </c>
      <c r="C1601" s="12">
        <v>16.59</v>
      </c>
      <c r="D1601" s="12">
        <v>38.58</v>
      </c>
      <c r="E1601" s="12">
        <v>185.2</v>
      </c>
      <c r="F1601" s="6">
        <f t="shared" si="122"/>
        <v>2003.7083333332127</v>
      </c>
      <c r="G1601" s="6">
        <v>4.27</v>
      </c>
      <c r="H1601" s="6">
        <f t="shared" si="119"/>
        <v>1344.075493736501</v>
      </c>
      <c r="I1601" s="6">
        <f t="shared" si="120"/>
        <v>21.873001295896326</v>
      </c>
      <c r="J1601" s="6">
        <f t="shared" si="121"/>
        <v>50.8656051835853</v>
      </c>
      <c r="K1601" s="6">
        <f t="shared" si="123"/>
        <v>25.243686752606244</v>
      </c>
    </row>
    <row r="1602" spans="1:11" ht="12.75">
      <c r="A1602" s="2">
        <v>2003.1</v>
      </c>
      <c r="B1602" s="6">
        <v>1038.73</v>
      </c>
      <c r="C1602" s="12">
        <f>C1601*2/3+C1604/3</f>
        <v>16.85666666666667</v>
      </c>
      <c r="D1602" s="13">
        <f>(2*D1601+D1604)/3</f>
        <v>41.96666666666667</v>
      </c>
      <c r="E1602" s="12">
        <v>185</v>
      </c>
      <c r="F1602" s="6">
        <f t="shared" si="122"/>
        <v>2003.791666666546</v>
      </c>
      <c r="G1602" s="6">
        <v>4.29</v>
      </c>
      <c r="H1602" s="6">
        <f t="shared" si="119"/>
        <v>1370.9888458378377</v>
      </c>
      <c r="I1602" s="6">
        <f t="shared" si="120"/>
        <v>22.24861318918919</v>
      </c>
      <c r="J1602" s="6">
        <f t="shared" si="121"/>
        <v>55.390555675675664</v>
      </c>
      <c r="K1602" s="6">
        <f t="shared" si="123"/>
        <v>25.682756070579682</v>
      </c>
    </row>
    <row r="1603" spans="1:11" ht="12.75">
      <c r="A1603" s="2">
        <v>2003.11</v>
      </c>
      <c r="B1603" s="6">
        <v>1049.9</v>
      </c>
      <c r="C1603" s="12">
        <f>C1601/3+C1604*2/3</f>
        <v>17.123333333333335</v>
      </c>
      <c r="D1603" s="13">
        <f>(D1601+2*D1604)/3</f>
        <v>45.35333333333333</v>
      </c>
      <c r="E1603" s="12">
        <v>184.5</v>
      </c>
      <c r="F1603" s="6">
        <f t="shared" si="122"/>
        <v>2003.8749999998793</v>
      </c>
      <c r="G1603" s="6">
        <v>4.3</v>
      </c>
      <c r="H1603" s="6">
        <f t="shared" si="119"/>
        <v>1389.4871674796746</v>
      </c>
      <c r="I1603" s="6">
        <f t="shared" si="120"/>
        <v>22.66182677506775</v>
      </c>
      <c r="J1603" s="6">
        <f t="shared" si="121"/>
        <v>60.022739945799444</v>
      </c>
      <c r="K1603" s="6">
        <f t="shared" si="123"/>
        <v>25.946798218420113</v>
      </c>
    </row>
    <row r="1604" spans="1:11" ht="12.75">
      <c r="A1604" s="2">
        <v>2003.12</v>
      </c>
      <c r="B1604" s="6">
        <v>1080.64</v>
      </c>
      <c r="C1604" s="12">
        <v>17.39</v>
      </c>
      <c r="D1604" s="12">
        <v>48.74</v>
      </c>
      <c r="E1604" s="12">
        <v>184.3</v>
      </c>
      <c r="F1604" s="6">
        <f t="shared" si="122"/>
        <v>2003.9583333332125</v>
      </c>
      <c r="G1604" s="6">
        <v>4.27</v>
      </c>
      <c r="H1604" s="6">
        <f t="shared" si="119"/>
        <v>1431.7219351058056</v>
      </c>
      <c r="I1604" s="6">
        <f t="shared" si="120"/>
        <v>23.039721323928372</v>
      </c>
      <c r="J1604" s="6">
        <f t="shared" si="121"/>
        <v>64.57481410743353</v>
      </c>
      <c r="K1604" s="6">
        <f t="shared" si="123"/>
        <v>26.63517051108153</v>
      </c>
    </row>
    <row r="1605" spans="1:11" ht="12.75">
      <c r="A1605" s="2">
        <v>2004.01</v>
      </c>
      <c r="B1605" s="6">
        <v>1132.52</v>
      </c>
      <c r="C1605" s="12">
        <f>C1604*2/3+C1607/3</f>
        <v>17.6</v>
      </c>
      <c r="D1605" s="13">
        <f>(2*D1604+D1607)/3</f>
        <v>49.826666666666675</v>
      </c>
      <c r="E1605" s="12">
        <v>185.2</v>
      </c>
      <c r="F1605" s="6">
        <f t="shared" si="122"/>
        <v>2004.0416666665458</v>
      </c>
      <c r="G1605" s="6">
        <v>4.15</v>
      </c>
      <c r="H1605" s="6">
        <f t="shared" si="119"/>
        <v>1493.1652457883365</v>
      </c>
      <c r="I1605" s="6">
        <f t="shared" si="120"/>
        <v>23.204630669546436</v>
      </c>
      <c r="J1605" s="6">
        <f t="shared" si="121"/>
        <v>65.69371576673866</v>
      </c>
      <c r="K1605" s="6">
        <f t="shared" si="123"/>
        <v>27.658540355736573</v>
      </c>
    </row>
    <row r="1606" spans="1:11" ht="12.75">
      <c r="A1606" s="2">
        <v>2004.02</v>
      </c>
      <c r="B1606" s="6">
        <v>1143.36</v>
      </c>
      <c r="C1606" s="12">
        <f>C1604/3+C1607*2/3</f>
        <v>17.810000000000002</v>
      </c>
      <c r="D1606" s="13">
        <f>(D1604+2*D1607)/3</f>
        <v>50.913333333333334</v>
      </c>
      <c r="E1606" s="12">
        <v>186.2</v>
      </c>
      <c r="F1606" s="6">
        <f t="shared" si="122"/>
        <v>2004.124999999879</v>
      </c>
      <c r="G1606" s="6">
        <v>4.08</v>
      </c>
      <c r="H1606" s="6">
        <f t="shared" si="119"/>
        <v>1499.3612854994628</v>
      </c>
      <c r="I1606" s="6">
        <f t="shared" si="120"/>
        <v>23.355395059076262</v>
      </c>
      <c r="J1606" s="6">
        <f t="shared" si="121"/>
        <v>66.76591879699248</v>
      </c>
      <c r="K1606" s="6">
        <f t="shared" si="123"/>
        <v>27.650862036740218</v>
      </c>
    </row>
    <row r="1607" spans="1:11" ht="12.75">
      <c r="A1607" s="2">
        <v>2004.03</v>
      </c>
      <c r="B1607" s="6">
        <v>1123.98</v>
      </c>
      <c r="C1607" s="12">
        <v>18.02</v>
      </c>
      <c r="D1607" s="12">
        <v>52</v>
      </c>
      <c r="E1607" s="12">
        <v>187.4</v>
      </c>
      <c r="F1607" s="6">
        <f t="shared" si="122"/>
        <v>2004.2083333332123</v>
      </c>
      <c r="G1607" s="6">
        <v>3.83</v>
      </c>
      <c r="H1607" s="6">
        <f t="shared" si="119"/>
        <v>1464.5087538954106</v>
      </c>
      <c r="I1607" s="6">
        <f t="shared" si="120"/>
        <v>23.47946382070437</v>
      </c>
      <c r="J1607" s="6">
        <f t="shared" si="121"/>
        <v>67.75427961579508</v>
      </c>
      <c r="K1607" s="6">
        <f t="shared" si="123"/>
        <v>26.886530384035865</v>
      </c>
    </row>
    <row r="1608" spans="1:11" ht="12.75">
      <c r="A1608" s="2">
        <v>2004.04</v>
      </c>
      <c r="B1608" s="6">
        <v>1133.36</v>
      </c>
      <c r="C1608" s="12">
        <f>C1607*2/3+C1610/3</f>
        <v>18.213333333333335</v>
      </c>
      <c r="D1608" s="13">
        <f>(2*D1607+D1610)/3</f>
        <v>53.38333333333333</v>
      </c>
      <c r="E1608" s="12">
        <v>188</v>
      </c>
      <c r="F1608" s="6">
        <f t="shared" si="122"/>
        <v>2004.2916666665456</v>
      </c>
      <c r="G1608" s="6">
        <v>4.35</v>
      </c>
      <c r="H1608" s="6">
        <f t="shared" si="119"/>
        <v>1472.017613617021</v>
      </c>
      <c r="I1608" s="6">
        <f t="shared" si="120"/>
        <v>23.65563234042553</v>
      </c>
      <c r="J1608" s="6">
        <f t="shared" si="121"/>
        <v>69.33472765957445</v>
      </c>
      <c r="K1608" s="6">
        <f t="shared" si="123"/>
        <v>26.90057750844488</v>
      </c>
    </row>
    <row r="1609" spans="1:11" ht="12.75">
      <c r="A1609" s="2">
        <v>2004.05</v>
      </c>
      <c r="B1609" s="6">
        <v>1102.78</v>
      </c>
      <c r="C1609" s="12">
        <f>C1607/3+C1610*2/3</f>
        <v>18.406666666666666</v>
      </c>
      <c r="D1609" s="13">
        <f>(D1607+2*D1610)/3</f>
        <v>54.76666666666667</v>
      </c>
      <c r="E1609" s="12">
        <v>189.1</v>
      </c>
      <c r="F1609" s="6">
        <f t="shared" si="122"/>
        <v>2004.3749999998788</v>
      </c>
      <c r="G1609" s="6">
        <v>4.72</v>
      </c>
      <c r="H1609" s="6">
        <f t="shared" si="119"/>
        <v>1423.9683198307773</v>
      </c>
      <c r="I1609" s="6">
        <f t="shared" si="120"/>
        <v>23.76766916975145</v>
      </c>
      <c r="J1609" s="6">
        <f t="shared" si="121"/>
        <v>70.7176393442623</v>
      </c>
      <c r="K1609" s="6">
        <f t="shared" si="123"/>
        <v>25.90281429294376</v>
      </c>
    </row>
    <row r="1610" spans="1:11" ht="12.75">
      <c r="A1610" s="2">
        <v>2004.06</v>
      </c>
      <c r="B1610" s="6">
        <v>1132.76</v>
      </c>
      <c r="C1610" s="12">
        <v>18.6</v>
      </c>
      <c r="D1610" s="12">
        <v>56.15</v>
      </c>
      <c r="E1610" s="12">
        <v>189.7</v>
      </c>
      <c r="F1610" s="6">
        <f t="shared" si="122"/>
        <v>2004.458333333212</v>
      </c>
      <c r="G1610" s="6">
        <v>4.73</v>
      </c>
      <c r="H1610" s="6">
        <f aca="true" t="shared" si="124" ref="H1610:H1673">B1610*$E$1764/E1610</f>
        <v>1458.0537994728518</v>
      </c>
      <c r="I1610" s="6">
        <f aca="true" t="shared" si="125" ref="I1610:I1673">C1610*$E$1764/E1610</f>
        <v>23.94134739061676</v>
      </c>
      <c r="J1610" s="6">
        <f aca="true" t="shared" si="126" ref="J1610:J1673">D1610*$E$1764/E1610</f>
        <v>72.27455139694253</v>
      </c>
      <c r="K1610" s="6">
        <f t="shared" si="123"/>
        <v>26.401285366474905</v>
      </c>
    </row>
    <row r="1611" spans="1:11" ht="12.75">
      <c r="A1611" s="2">
        <v>2004.07</v>
      </c>
      <c r="B1611" s="6">
        <v>1105.85</v>
      </c>
      <c r="C1611" s="12">
        <f>C1610*2/3+C1613/3</f>
        <v>18.78666666666667</v>
      </c>
      <c r="D1611" s="13">
        <f>(2*D1610+D1613)/3</f>
        <v>56.69</v>
      </c>
      <c r="E1611" s="12">
        <v>189.4</v>
      </c>
      <c r="F1611" s="6">
        <f t="shared" si="122"/>
        <v>2004.5416666665453</v>
      </c>
      <c r="G1611" s="6">
        <v>4.5</v>
      </c>
      <c r="H1611" s="6">
        <f t="shared" si="124"/>
        <v>1425.6706948257652</v>
      </c>
      <c r="I1611" s="6">
        <f t="shared" si="125"/>
        <v>24.219921436114042</v>
      </c>
      <c r="J1611" s="6">
        <f t="shared" si="126"/>
        <v>73.08520295670537</v>
      </c>
      <c r="K1611" s="6">
        <f t="shared" si="123"/>
        <v>25.695888646268557</v>
      </c>
    </row>
    <row r="1612" spans="1:11" ht="12.75">
      <c r="A1612" s="2">
        <v>2004.08</v>
      </c>
      <c r="B1612" s="6">
        <v>1088.94</v>
      </c>
      <c r="C1612" s="12">
        <f>C1610/3+C1613*2/3</f>
        <v>18.973333333333333</v>
      </c>
      <c r="D1612" s="13">
        <f>(D1610+2*D1613)/3</f>
        <v>57.23</v>
      </c>
      <c r="E1612" s="12">
        <v>189.5</v>
      </c>
      <c r="F1612" s="6">
        <f aca="true" t="shared" si="127" ref="F1612:F1764">F1611+1/12</f>
        <v>2004.6249999998786</v>
      </c>
      <c r="G1612" s="6">
        <v>4.28</v>
      </c>
      <c r="H1612" s="6">
        <f t="shared" si="124"/>
        <v>1403.129358522427</v>
      </c>
      <c r="I1612" s="6">
        <f t="shared" si="125"/>
        <v>24.447665646437986</v>
      </c>
      <c r="J1612" s="6">
        <f t="shared" si="126"/>
        <v>73.74244052770446</v>
      </c>
      <c r="K1612" s="6">
        <f t="shared" si="123"/>
        <v>25.174462226477765</v>
      </c>
    </row>
    <row r="1613" spans="1:11" ht="12.75">
      <c r="A1613" s="2">
        <v>2004.09</v>
      </c>
      <c r="B1613" s="6">
        <v>1117.66</v>
      </c>
      <c r="C1613" s="12">
        <v>19.16</v>
      </c>
      <c r="D1613" s="12">
        <v>57.77</v>
      </c>
      <c r="E1613" s="12">
        <v>189.9</v>
      </c>
      <c r="F1613" s="6">
        <f t="shared" si="127"/>
        <v>2004.7083333332118</v>
      </c>
      <c r="G1613" s="6">
        <v>4.13</v>
      </c>
      <c r="H1613" s="6">
        <f t="shared" si="124"/>
        <v>1437.1024126382304</v>
      </c>
      <c r="I1613" s="6">
        <f t="shared" si="125"/>
        <v>24.636188309636644</v>
      </c>
      <c r="J1613" s="6">
        <f t="shared" si="126"/>
        <v>74.28145086887835</v>
      </c>
      <c r="K1613" s="6">
        <f t="shared" si="123"/>
        <v>25.66840677635769</v>
      </c>
    </row>
    <row r="1614" spans="1:11" ht="12.75">
      <c r="A1614" s="2">
        <v>2004.1</v>
      </c>
      <c r="B1614" s="6">
        <v>1117.21</v>
      </c>
      <c r="C1614" s="12">
        <f>C1613*2/3+C1616/3</f>
        <v>19.253333333333334</v>
      </c>
      <c r="D1614" s="13">
        <f>(2*D1613+D1616)/3</f>
        <v>58.03</v>
      </c>
      <c r="E1614" s="12">
        <v>190.9</v>
      </c>
      <c r="F1614" s="6">
        <f t="shared" si="127"/>
        <v>2004.791666666545</v>
      </c>
      <c r="G1614" s="6">
        <v>4.1</v>
      </c>
      <c r="H1614" s="6">
        <f t="shared" si="124"/>
        <v>1428.9987897328444</v>
      </c>
      <c r="I1614" s="6">
        <f t="shared" si="125"/>
        <v>24.626516081718172</v>
      </c>
      <c r="J1614" s="6">
        <f t="shared" si="126"/>
        <v>74.22489931901518</v>
      </c>
      <c r="K1614" s="6">
        <f t="shared" si="123"/>
        <v>25.411655665489338</v>
      </c>
    </row>
    <row r="1615" spans="1:11" ht="12.75">
      <c r="A1615" s="2">
        <v>2004.11</v>
      </c>
      <c r="B1615" s="6">
        <v>1168.94</v>
      </c>
      <c r="C1615" s="12">
        <f>C1613/3+C1616*2/3</f>
        <v>19.346666666666668</v>
      </c>
      <c r="D1615" s="13">
        <f>(D1613+2*D1616)/3</f>
        <v>58.29</v>
      </c>
      <c r="E1615" s="12">
        <v>191</v>
      </c>
      <c r="F1615" s="6">
        <f t="shared" si="127"/>
        <v>2004.8749999998784</v>
      </c>
      <c r="G1615" s="6">
        <v>4.19</v>
      </c>
      <c r="H1615" s="6">
        <f t="shared" si="124"/>
        <v>1494.382688167539</v>
      </c>
      <c r="I1615" s="6">
        <f t="shared" si="125"/>
        <v>24.73294073298429</v>
      </c>
      <c r="J1615" s="6">
        <f t="shared" si="126"/>
        <v>74.5184242931937</v>
      </c>
      <c r="K1615" s="6">
        <f t="shared" si="123"/>
        <v>26.465310814818046</v>
      </c>
    </row>
    <row r="1616" spans="1:11" ht="12.75">
      <c r="A1616" s="2">
        <v>2004.12</v>
      </c>
      <c r="B1616" s="6">
        <v>1199.21</v>
      </c>
      <c r="C1616" s="12">
        <v>19.44</v>
      </c>
      <c r="D1616" s="12">
        <v>58.55</v>
      </c>
      <c r="E1616" s="12">
        <v>190.3</v>
      </c>
      <c r="F1616" s="6">
        <f t="shared" si="127"/>
        <v>2004.9583333332116</v>
      </c>
      <c r="G1616" s="6">
        <v>4.23</v>
      </c>
      <c r="H1616" s="6">
        <f t="shared" si="124"/>
        <v>1538.7193954808195</v>
      </c>
      <c r="I1616" s="6">
        <f t="shared" si="125"/>
        <v>24.943675459800314</v>
      </c>
      <c r="J1616" s="6">
        <f t="shared" si="126"/>
        <v>75.12614188124013</v>
      </c>
      <c r="K1616" s="6">
        <f t="shared" si="123"/>
        <v>27.144808694741236</v>
      </c>
    </row>
    <row r="1617" spans="1:11" ht="12.75">
      <c r="A1617" s="2">
        <v>2005.01</v>
      </c>
      <c r="B1617" s="6">
        <v>1181.41</v>
      </c>
      <c r="C1617" s="12">
        <f>C1616*2/3+C1619/3</f>
        <v>19.703333333333333</v>
      </c>
      <c r="D1617" s="13">
        <f>(2*D1616+D1619)/3</f>
        <v>59.10666666666666</v>
      </c>
      <c r="E1617" s="12">
        <v>190.7</v>
      </c>
      <c r="F1617" s="6">
        <f t="shared" si="127"/>
        <v>2005.0416666665449</v>
      </c>
      <c r="G1617" s="6">
        <v>4.22</v>
      </c>
      <c r="H1617" s="6">
        <f t="shared" si="124"/>
        <v>1512.7004098584164</v>
      </c>
      <c r="I1617" s="6">
        <f t="shared" si="125"/>
        <v>25.228532354483477</v>
      </c>
      <c r="J1617" s="6">
        <f t="shared" si="126"/>
        <v>75.68132899842684</v>
      </c>
      <c r="K1617" s="6">
        <f t="shared" si="123"/>
        <v>26.587250697970394</v>
      </c>
    </row>
    <row r="1618" spans="1:11" ht="12.75">
      <c r="A1618" s="2">
        <v>2005.02</v>
      </c>
      <c r="B1618" s="6">
        <v>1199.63</v>
      </c>
      <c r="C1618" s="12">
        <f>C1616/3+C1619*2/3</f>
        <v>19.96666666666667</v>
      </c>
      <c r="D1618" s="13">
        <f>(D1616+2*D1619)/3</f>
        <v>59.663333333333334</v>
      </c>
      <c r="E1618" s="12">
        <v>191.8</v>
      </c>
      <c r="F1618" s="6">
        <f t="shared" si="127"/>
        <v>2005.1249999998781</v>
      </c>
      <c r="G1618" s="6">
        <v>4.17</v>
      </c>
      <c r="H1618" s="6">
        <f t="shared" si="124"/>
        <v>1527.220306986444</v>
      </c>
      <c r="I1618" s="6">
        <f t="shared" si="125"/>
        <v>25.419086548488007</v>
      </c>
      <c r="J1618" s="6">
        <f t="shared" si="126"/>
        <v>75.95596496350363</v>
      </c>
      <c r="K1618" s="6">
        <f aca="true" t="shared" si="128" ref="K1618:K1681">H1618/AVERAGE(J1498:J1617)</f>
        <v>26.744863128101194</v>
      </c>
    </row>
    <row r="1619" spans="1:11" ht="12.75">
      <c r="A1619" s="2">
        <v>2005.03</v>
      </c>
      <c r="B1619" s="6">
        <v>1194.9</v>
      </c>
      <c r="C1619" s="12">
        <v>20.23</v>
      </c>
      <c r="D1619" s="12">
        <v>60.22</v>
      </c>
      <c r="E1619" s="12">
        <v>193.3</v>
      </c>
      <c r="F1619" s="6">
        <f t="shared" si="127"/>
        <v>2005.2083333332114</v>
      </c>
      <c r="G1619" s="6">
        <v>4.5</v>
      </c>
      <c r="H1619" s="6">
        <f t="shared" si="124"/>
        <v>1509.394218313502</v>
      </c>
      <c r="I1619" s="6">
        <f t="shared" si="125"/>
        <v>25.5544773926539</v>
      </c>
      <c r="J1619" s="6">
        <f t="shared" si="126"/>
        <v>76.06972953957576</v>
      </c>
      <c r="K1619" s="6">
        <f t="shared" si="128"/>
        <v>26.339142131057933</v>
      </c>
    </row>
    <row r="1620" spans="1:11" ht="12.75">
      <c r="A1620" s="2">
        <v>2005.04</v>
      </c>
      <c r="B1620" s="6">
        <v>1164.43</v>
      </c>
      <c r="C1620" s="12">
        <f>C1619*2/3+C1622/3</f>
        <v>20.46333333333333</v>
      </c>
      <c r="D1620" s="13">
        <f>(2*D1619+D1622)/3</f>
        <v>61.23333333333333</v>
      </c>
      <c r="E1620" s="12">
        <v>194.6</v>
      </c>
      <c r="F1620" s="6">
        <f t="shared" si="127"/>
        <v>2005.2916666665446</v>
      </c>
      <c r="G1620" s="6">
        <v>4.34</v>
      </c>
      <c r="H1620" s="6">
        <f t="shared" si="124"/>
        <v>1461.0784156217883</v>
      </c>
      <c r="I1620" s="6">
        <f t="shared" si="125"/>
        <v>25.676541007194235</v>
      </c>
      <c r="J1620" s="6">
        <f t="shared" si="126"/>
        <v>76.83304419321684</v>
      </c>
      <c r="K1620" s="6">
        <f t="shared" si="128"/>
        <v>25.408922569114477</v>
      </c>
    </row>
    <row r="1621" spans="1:11" ht="12.75">
      <c r="A1621" s="2">
        <v>2005.05</v>
      </c>
      <c r="B1621" s="6">
        <v>1178.28</v>
      </c>
      <c r="C1621" s="12">
        <f>C1619/3+C1622*2/3</f>
        <v>20.696666666666665</v>
      </c>
      <c r="D1621" s="13">
        <f>(D1619+2*D1622)/3</f>
        <v>62.24666666666667</v>
      </c>
      <c r="E1621" s="12">
        <v>194.4</v>
      </c>
      <c r="F1621" s="6">
        <f t="shared" si="127"/>
        <v>2005.374999999878</v>
      </c>
      <c r="G1621" s="6">
        <v>4.14</v>
      </c>
      <c r="H1621" s="6">
        <f t="shared" si="124"/>
        <v>1479.9778666666664</v>
      </c>
      <c r="I1621" s="6">
        <f t="shared" si="125"/>
        <v>25.996035390946496</v>
      </c>
      <c r="J1621" s="6">
        <f t="shared" si="126"/>
        <v>78.18488724279834</v>
      </c>
      <c r="K1621" s="6">
        <f t="shared" si="128"/>
        <v>25.650230187182984</v>
      </c>
    </row>
    <row r="1622" spans="1:11" ht="12.75">
      <c r="A1622" s="2">
        <v>2005.06</v>
      </c>
      <c r="B1622" s="6">
        <v>1202.25</v>
      </c>
      <c r="C1622" s="12">
        <v>20.93</v>
      </c>
      <c r="D1622" s="12">
        <v>63.26</v>
      </c>
      <c r="E1622" s="12">
        <v>194.5</v>
      </c>
      <c r="F1622" s="6">
        <f t="shared" si="127"/>
        <v>2005.4583333332112</v>
      </c>
      <c r="G1622" s="6">
        <v>4</v>
      </c>
      <c r="H1622" s="6">
        <f t="shared" si="124"/>
        <v>1509.308976863753</v>
      </c>
      <c r="I1622" s="6">
        <f t="shared" si="125"/>
        <v>26.275597326478145</v>
      </c>
      <c r="J1622" s="6">
        <f t="shared" si="126"/>
        <v>79.41683167095114</v>
      </c>
      <c r="K1622" s="6">
        <f t="shared" si="128"/>
        <v>26.068394871884</v>
      </c>
    </row>
    <row r="1623" spans="1:11" ht="12.75">
      <c r="A1623" s="2">
        <v>2005.07</v>
      </c>
      <c r="B1623" s="6">
        <v>1222.24</v>
      </c>
      <c r="C1623" s="12">
        <f>C1622*2/3+C1625/3</f>
        <v>21.11</v>
      </c>
      <c r="D1623" s="13">
        <f>(2*D1622+D1625)/3</f>
        <v>64.33</v>
      </c>
      <c r="E1623" s="12">
        <v>195.4</v>
      </c>
      <c r="F1623" s="6">
        <f t="shared" si="127"/>
        <v>2005.5416666665444</v>
      </c>
      <c r="G1623" s="6">
        <v>4.18</v>
      </c>
      <c r="H1623" s="6">
        <f t="shared" si="124"/>
        <v>1527.3371250767655</v>
      </c>
      <c r="I1623" s="6">
        <f t="shared" si="125"/>
        <v>26.3795054247697</v>
      </c>
      <c r="J1623" s="6">
        <f t="shared" si="126"/>
        <v>80.38813756397133</v>
      </c>
      <c r="K1623" s="6">
        <f t="shared" si="128"/>
        <v>26.28787109125476</v>
      </c>
    </row>
    <row r="1624" spans="1:11" ht="12.75">
      <c r="A1624" s="2">
        <v>2005.08</v>
      </c>
      <c r="B1624" s="6">
        <v>1224.27</v>
      </c>
      <c r="C1624" s="12">
        <f>C1622/3+C1625*2/3</f>
        <v>21.29</v>
      </c>
      <c r="D1624" s="13">
        <f>(D1622+2*D1625)/3</f>
        <v>65.39999999999999</v>
      </c>
      <c r="E1624" s="12">
        <v>196.4</v>
      </c>
      <c r="F1624" s="6">
        <f t="shared" si="127"/>
        <v>2005.6249999998777</v>
      </c>
      <c r="G1624" s="6">
        <v>4.26</v>
      </c>
      <c r="H1624" s="6">
        <f t="shared" si="124"/>
        <v>1522.0842745417513</v>
      </c>
      <c r="I1624" s="6">
        <f t="shared" si="125"/>
        <v>26.468976782077384</v>
      </c>
      <c r="J1624" s="6">
        <f t="shared" si="126"/>
        <v>81.30911608961301</v>
      </c>
      <c r="K1624" s="6">
        <f t="shared" si="128"/>
        <v>26.104381410936163</v>
      </c>
    </row>
    <row r="1625" spans="1:11" ht="12.75">
      <c r="A1625" s="2">
        <v>2005.09</v>
      </c>
      <c r="B1625" s="6">
        <v>1225.92</v>
      </c>
      <c r="C1625" s="12">
        <v>21.47</v>
      </c>
      <c r="D1625" s="12">
        <v>66.47</v>
      </c>
      <c r="E1625" s="12">
        <v>198.8</v>
      </c>
      <c r="F1625" s="6">
        <f t="shared" si="127"/>
        <v>2005.708333333211</v>
      </c>
      <c r="G1625" s="6">
        <v>4.2</v>
      </c>
      <c r="H1625" s="6">
        <f t="shared" si="124"/>
        <v>1505.7356233400399</v>
      </c>
      <c r="I1625" s="6">
        <f t="shared" si="125"/>
        <v>26.3705167002012</v>
      </c>
      <c r="J1625" s="6">
        <f t="shared" si="126"/>
        <v>81.6417440643863</v>
      </c>
      <c r="K1625" s="6">
        <f t="shared" si="128"/>
        <v>25.73012299016448</v>
      </c>
    </row>
    <row r="1626" spans="1:11" ht="12.75">
      <c r="A1626" s="2">
        <v>2005.1</v>
      </c>
      <c r="B1626" s="6">
        <v>1191.96</v>
      </c>
      <c r="C1626" s="12">
        <f>C1625*2/3+C1628/3</f>
        <v>21.72</v>
      </c>
      <c r="D1626" s="13">
        <f>(2*D1625+D1628)/3</f>
        <v>67.58999999999999</v>
      </c>
      <c r="E1626" s="12">
        <v>199.2</v>
      </c>
      <c r="F1626" s="6">
        <f t="shared" si="127"/>
        <v>2005.7916666665442</v>
      </c>
      <c r="G1626" s="6">
        <v>4.46</v>
      </c>
      <c r="H1626" s="6">
        <f t="shared" si="124"/>
        <v>1461.0844626506023</v>
      </c>
      <c r="I1626" s="6">
        <f t="shared" si="125"/>
        <v>26.62400963855421</v>
      </c>
      <c r="J1626" s="6">
        <f t="shared" si="126"/>
        <v>82.85068192771081</v>
      </c>
      <c r="K1626" s="6">
        <f t="shared" si="128"/>
        <v>24.876538723647972</v>
      </c>
    </row>
    <row r="1627" spans="1:11" ht="12.75">
      <c r="A1627" s="2">
        <v>2005.11</v>
      </c>
      <c r="B1627" s="6">
        <v>1237.37</v>
      </c>
      <c r="C1627" s="12">
        <f>C1625/3+C1628*2/3</f>
        <v>21.97</v>
      </c>
      <c r="D1627" s="13">
        <f>(D1625+2*D1628)/3</f>
        <v>68.71</v>
      </c>
      <c r="E1627" s="12">
        <v>197.6</v>
      </c>
      <c r="F1627" s="6">
        <f t="shared" si="127"/>
        <v>2005.8749999998774</v>
      </c>
      <c r="G1627" s="6">
        <v>4.54</v>
      </c>
      <c r="H1627" s="6">
        <f t="shared" si="124"/>
        <v>1529.028629149797</v>
      </c>
      <c r="I1627" s="6">
        <f t="shared" si="125"/>
        <v>27.148515789473677</v>
      </c>
      <c r="J1627" s="6">
        <f t="shared" si="126"/>
        <v>84.90553117408905</v>
      </c>
      <c r="K1627" s="6">
        <f t="shared" si="128"/>
        <v>25.93178330906903</v>
      </c>
    </row>
    <row r="1628" spans="1:11" ht="12.75">
      <c r="A1628" s="2">
        <v>2005.12</v>
      </c>
      <c r="B1628" s="6">
        <v>1262.07</v>
      </c>
      <c r="C1628" s="12">
        <v>22.22</v>
      </c>
      <c r="D1628" s="12">
        <v>69.83</v>
      </c>
      <c r="E1628" s="12">
        <v>196.8</v>
      </c>
      <c r="F1628" s="6">
        <f t="shared" si="127"/>
        <v>2005.9583333332107</v>
      </c>
      <c r="G1628" s="6">
        <v>4.47</v>
      </c>
      <c r="H1628" s="6">
        <f t="shared" si="124"/>
        <v>1565.8902658536583</v>
      </c>
      <c r="I1628" s="6">
        <f t="shared" si="125"/>
        <v>27.56905853658536</v>
      </c>
      <c r="J1628" s="6">
        <f t="shared" si="126"/>
        <v>86.6402951219512</v>
      </c>
      <c r="K1628" s="6">
        <f t="shared" si="128"/>
        <v>26.443803114292418</v>
      </c>
    </row>
    <row r="1629" spans="1:11" ht="12.75">
      <c r="A1629" s="2">
        <v>2006.01</v>
      </c>
      <c r="B1629" s="6">
        <v>1278.73</v>
      </c>
      <c r="C1629" s="12">
        <f>C1628*2/3+C1631/3</f>
        <v>22.406666666666666</v>
      </c>
      <c r="D1629" s="13">
        <f>(2*D1628+D1631)/3</f>
        <v>70.77666666666666</v>
      </c>
      <c r="E1629" s="12">
        <v>198.3</v>
      </c>
      <c r="F1629" s="6">
        <f t="shared" si="127"/>
        <v>2006.041666666544</v>
      </c>
      <c r="G1629" s="6">
        <v>4.42</v>
      </c>
      <c r="H1629" s="6">
        <f t="shared" si="124"/>
        <v>1574.5596393343417</v>
      </c>
      <c r="I1629" s="6">
        <f t="shared" si="125"/>
        <v>27.59036933938476</v>
      </c>
      <c r="J1629" s="6">
        <f t="shared" si="126"/>
        <v>87.15059687342408</v>
      </c>
      <c r="K1629" s="6">
        <f t="shared" si="128"/>
        <v>26.468702626685733</v>
      </c>
    </row>
    <row r="1630" spans="1:11" ht="12.75">
      <c r="A1630" s="2">
        <v>2006.02</v>
      </c>
      <c r="B1630" s="6">
        <v>1276.65</v>
      </c>
      <c r="C1630" s="12">
        <f>C1628/3+C1631*2/3</f>
        <v>22.593333333333334</v>
      </c>
      <c r="D1630" s="13">
        <f>(D1628+2*D1631)/3</f>
        <v>71.72333333333334</v>
      </c>
      <c r="E1630" s="12">
        <v>198.7</v>
      </c>
      <c r="F1630" s="6">
        <f t="shared" si="127"/>
        <v>2006.1249999998772</v>
      </c>
      <c r="G1630" s="6">
        <v>4.57</v>
      </c>
      <c r="H1630" s="6">
        <f t="shared" si="124"/>
        <v>1568.8338721690993</v>
      </c>
      <c r="I1630" s="6">
        <f t="shared" si="125"/>
        <v>27.76421620533467</v>
      </c>
      <c r="J1630" s="6">
        <f t="shared" si="126"/>
        <v>88.1384833417212</v>
      </c>
      <c r="K1630" s="6">
        <f t="shared" si="128"/>
        <v>26.24962476358331</v>
      </c>
    </row>
    <row r="1631" spans="1:11" ht="12.75">
      <c r="A1631" s="2">
        <v>2006.03</v>
      </c>
      <c r="B1631" s="6">
        <v>1293.74</v>
      </c>
      <c r="C1631" s="12">
        <v>22.78</v>
      </c>
      <c r="D1631" s="12">
        <v>72.67</v>
      </c>
      <c r="E1631" s="12">
        <v>199.8</v>
      </c>
      <c r="F1631" s="6">
        <f t="shared" si="127"/>
        <v>2006.2083333332105</v>
      </c>
      <c r="G1631" s="6">
        <v>4.72</v>
      </c>
      <c r="H1631" s="6">
        <f t="shared" si="124"/>
        <v>1581.0823735735732</v>
      </c>
      <c r="I1631" s="6">
        <f t="shared" si="125"/>
        <v>27.83948588588588</v>
      </c>
      <c r="J1631" s="6">
        <f t="shared" si="126"/>
        <v>88.81015975975974</v>
      </c>
      <c r="K1631" s="6">
        <f t="shared" si="128"/>
        <v>26.3278377786677</v>
      </c>
    </row>
    <row r="1632" spans="1:11" ht="12.75">
      <c r="A1632" s="2">
        <v>2006.04</v>
      </c>
      <c r="B1632" s="6">
        <v>1302.17</v>
      </c>
      <c r="C1632" s="12">
        <f>C1631*2/3+C1634/3</f>
        <v>23</v>
      </c>
      <c r="D1632" s="13">
        <f>(2*D1631+D1634)/3</f>
        <v>73.27666666666666</v>
      </c>
      <c r="E1632" s="12">
        <v>201.5</v>
      </c>
      <c r="F1632" s="6">
        <f t="shared" si="127"/>
        <v>2006.2916666665437</v>
      </c>
      <c r="G1632" s="6">
        <v>4.99</v>
      </c>
      <c r="H1632" s="6">
        <f t="shared" si="124"/>
        <v>1577.9586199503722</v>
      </c>
      <c r="I1632" s="6">
        <f t="shared" si="125"/>
        <v>27.871205955334982</v>
      </c>
      <c r="J1632" s="6">
        <f t="shared" si="126"/>
        <v>88.79604645161287</v>
      </c>
      <c r="K1632" s="6">
        <f t="shared" si="128"/>
        <v>26.147280943874538</v>
      </c>
    </row>
    <row r="1633" spans="1:11" ht="12.75">
      <c r="A1633" s="2">
        <v>2006.05</v>
      </c>
      <c r="B1633" s="6">
        <v>1290.01</v>
      </c>
      <c r="C1633" s="12">
        <f>C1631/3+C1634*2/3</f>
        <v>23.22</v>
      </c>
      <c r="D1633" s="13">
        <f>(D1631+2*D1634)/3</f>
        <v>73.88333333333333</v>
      </c>
      <c r="E1633" s="12">
        <v>202.5</v>
      </c>
      <c r="F1633" s="6">
        <f t="shared" si="127"/>
        <v>2006.374999999877</v>
      </c>
      <c r="G1633" s="5">
        <v>5.11</v>
      </c>
      <c r="H1633" s="6">
        <f t="shared" si="124"/>
        <v>1555.5036136296294</v>
      </c>
      <c r="I1633" s="6">
        <f t="shared" si="125"/>
        <v>27.998847999999995</v>
      </c>
      <c r="J1633" s="6">
        <f t="shared" si="126"/>
        <v>89.08907061728392</v>
      </c>
      <c r="K1633" s="6">
        <f t="shared" si="128"/>
        <v>25.65064070875735</v>
      </c>
    </row>
    <row r="1634" spans="1:11" ht="12.75">
      <c r="A1634" s="2">
        <v>2006.06</v>
      </c>
      <c r="B1634" s="6">
        <v>1253.17</v>
      </c>
      <c r="C1634" s="12">
        <v>23.44</v>
      </c>
      <c r="D1634" s="12">
        <v>74.49</v>
      </c>
      <c r="E1634" s="12">
        <v>202.9</v>
      </c>
      <c r="F1634" s="6">
        <f t="shared" si="127"/>
        <v>2006.4583333332102</v>
      </c>
      <c r="G1634" s="5">
        <v>5.11</v>
      </c>
      <c r="H1634" s="6">
        <f t="shared" si="124"/>
        <v>1508.102700443568</v>
      </c>
      <c r="I1634" s="6">
        <f t="shared" si="125"/>
        <v>28.208405322819118</v>
      </c>
      <c r="J1634" s="6">
        <f t="shared" si="126"/>
        <v>89.64352015771314</v>
      </c>
      <c r="K1634" s="6">
        <f t="shared" si="128"/>
        <v>24.749582241646383</v>
      </c>
    </row>
    <row r="1635" spans="1:11" ht="12.75">
      <c r="A1635" s="2">
        <v>2006.07</v>
      </c>
      <c r="B1635" s="6">
        <v>1260.24</v>
      </c>
      <c r="C1635" s="12">
        <f>C1634*2/3+C1637/3</f>
        <v>23.66</v>
      </c>
      <c r="D1635" s="13">
        <f>(2*D1634+D1637)/3</f>
        <v>75.85</v>
      </c>
      <c r="E1635" s="12">
        <v>203.5</v>
      </c>
      <c r="F1635" s="6">
        <f t="shared" si="127"/>
        <v>2006.5416666665435</v>
      </c>
      <c r="G1635" s="5">
        <v>5.09</v>
      </c>
      <c r="H1635" s="6">
        <f t="shared" si="124"/>
        <v>1512.1393721867319</v>
      </c>
      <c r="I1635" s="6">
        <f t="shared" si="125"/>
        <v>28.389209631449628</v>
      </c>
      <c r="J1635" s="6">
        <f t="shared" si="126"/>
        <v>91.01105454545453</v>
      </c>
      <c r="K1635" s="6">
        <f t="shared" si="128"/>
        <v>24.69678676685331</v>
      </c>
    </row>
    <row r="1636" spans="1:11" ht="12.75">
      <c r="A1636" s="2">
        <v>2006.08</v>
      </c>
      <c r="B1636" s="6">
        <v>1287.15</v>
      </c>
      <c r="C1636" s="12">
        <f>C1634/3+C1637*2/3</f>
        <v>23.88</v>
      </c>
      <c r="D1636" s="13">
        <f>(D1634+2*D1637)/3</f>
        <v>77.21</v>
      </c>
      <c r="E1636" s="12">
        <v>203.9</v>
      </c>
      <c r="F1636" s="6">
        <f t="shared" si="127"/>
        <v>2006.6249999998768</v>
      </c>
      <c r="G1636" s="5">
        <v>4.88</v>
      </c>
      <c r="H1636" s="6">
        <f t="shared" si="124"/>
        <v>1541.398422756253</v>
      </c>
      <c r="I1636" s="6">
        <f t="shared" si="125"/>
        <v>28.59697341834232</v>
      </c>
      <c r="J1636" s="6">
        <f t="shared" si="126"/>
        <v>92.4611523295733</v>
      </c>
      <c r="K1636" s="6">
        <f t="shared" si="128"/>
        <v>25.051393562010976</v>
      </c>
    </row>
    <row r="1637" spans="1:11" ht="12.75">
      <c r="A1637" s="2">
        <v>2006.09</v>
      </c>
      <c r="B1637" s="6">
        <v>1317.74</v>
      </c>
      <c r="C1637" s="12">
        <v>24.1</v>
      </c>
      <c r="D1637" s="12">
        <v>78.57</v>
      </c>
      <c r="E1637" s="12">
        <v>202.9</v>
      </c>
      <c r="F1637" s="6">
        <f t="shared" si="127"/>
        <v>2006.70833333321</v>
      </c>
      <c r="G1637" s="5">
        <v>4.72</v>
      </c>
      <c r="H1637" s="6">
        <f t="shared" si="124"/>
        <v>1585.8081924100538</v>
      </c>
      <c r="I1637" s="6">
        <f t="shared" si="125"/>
        <v>29.002669295219313</v>
      </c>
      <c r="J1637" s="6">
        <f t="shared" si="126"/>
        <v>94.5535156234598</v>
      </c>
      <c r="K1637" s="6">
        <f t="shared" si="128"/>
        <v>25.644156440797396</v>
      </c>
    </row>
    <row r="1638" spans="1:11" ht="12.75">
      <c r="A1638" s="2">
        <v>2006.1</v>
      </c>
      <c r="B1638" s="6">
        <v>1363.38</v>
      </c>
      <c r="C1638" s="12">
        <f>C1637*2/3+C1640/3</f>
        <v>24.36</v>
      </c>
      <c r="D1638" s="12">
        <f>D1637*2/3+D1640/3</f>
        <v>79.55</v>
      </c>
      <c r="E1638" s="12">
        <v>201.8</v>
      </c>
      <c r="F1638" s="6">
        <f t="shared" si="127"/>
        <v>2006.7916666665433</v>
      </c>
      <c r="G1638" s="5">
        <v>4.73</v>
      </c>
      <c r="H1638" s="6">
        <f t="shared" si="124"/>
        <v>1649.6762878097122</v>
      </c>
      <c r="I1638" s="6">
        <f t="shared" si="125"/>
        <v>29.475358572844392</v>
      </c>
      <c r="J1638" s="6">
        <f t="shared" si="126"/>
        <v>96.25471159563922</v>
      </c>
      <c r="K1638" s="6">
        <f t="shared" si="128"/>
        <v>26.53804028210173</v>
      </c>
    </row>
    <row r="1639" spans="1:11" ht="12.75">
      <c r="A1639" s="2">
        <v>2006.11</v>
      </c>
      <c r="B1639" s="6">
        <v>1388.64</v>
      </c>
      <c r="C1639" s="12">
        <f>C1637/3+C1640*2/3</f>
        <v>24.619999999999997</v>
      </c>
      <c r="D1639" s="12">
        <f>D1637/3+D1640*2/3</f>
        <v>80.53</v>
      </c>
      <c r="E1639" s="12">
        <v>201.5</v>
      </c>
      <c r="F1639" s="6">
        <f t="shared" si="127"/>
        <v>2006.8749999998765</v>
      </c>
      <c r="G1639" s="5">
        <v>4.6</v>
      </c>
      <c r="H1639" s="6">
        <f t="shared" si="124"/>
        <v>1682.7422364267989</v>
      </c>
      <c r="I1639" s="6">
        <f t="shared" si="125"/>
        <v>29.834308287841182</v>
      </c>
      <c r="J1639" s="6">
        <f t="shared" si="126"/>
        <v>97.58557459057072</v>
      </c>
      <c r="K1639" s="6">
        <f t="shared" si="128"/>
        <v>26.928020270856496</v>
      </c>
    </row>
    <row r="1640" spans="1:11" ht="12.75">
      <c r="A1640" s="2">
        <v>2006.12</v>
      </c>
      <c r="B1640" s="6">
        <v>1416.42</v>
      </c>
      <c r="C1640" s="12">
        <v>24.88</v>
      </c>
      <c r="D1640" s="12">
        <v>81.51</v>
      </c>
      <c r="E1640" s="12">
        <v>201.8</v>
      </c>
      <c r="F1640" s="6">
        <f t="shared" si="127"/>
        <v>2006.9583333332098</v>
      </c>
      <c r="G1640" s="5">
        <v>4.56</v>
      </c>
      <c r="H1640" s="6">
        <f t="shared" si="124"/>
        <v>1713.854162140733</v>
      </c>
      <c r="I1640" s="6">
        <f t="shared" si="125"/>
        <v>30.10455341922695</v>
      </c>
      <c r="J1640" s="6">
        <f t="shared" si="126"/>
        <v>98.6262921704658</v>
      </c>
      <c r="K1640" s="6">
        <f t="shared" si="128"/>
        <v>27.28268978757169</v>
      </c>
    </row>
    <row r="1641" spans="1:11" ht="12.75">
      <c r="A1641" s="2">
        <v>2007.01</v>
      </c>
      <c r="B1641" s="6">
        <v>1424.16</v>
      </c>
      <c r="C1641" s="12">
        <f>C1640*2/3+C1643/3</f>
        <v>25.083333333333332</v>
      </c>
      <c r="D1641" s="12">
        <f>D1640*2/3+D1643/3</f>
        <v>82.05666666666667</v>
      </c>
      <c r="E1641" s="14">
        <v>202.416</v>
      </c>
      <c r="F1641" s="6">
        <f t="shared" si="127"/>
        <v>2007.041666666543</v>
      </c>
      <c r="G1641" s="5">
        <v>4.76</v>
      </c>
      <c r="H1641" s="6">
        <f t="shared" si="124"/>
        <v>1717.9753189471187</v>
      </c>
      <c r="I1641" s="6">
        <f t="shared" si="125"/>
        <v>30.258220694016277</v>
      </c>
      <c r="J1641" s="6">
        <f t="shared" si="126"/>
        <v>98.9855971859932</v>
      </c>
      <c r="K1641" s="6">
        <f t="shared" si="128"/>
        <v>27.207536656807147</v>
      </c>
    </row>
    <row r="1642" spans="1:11" ht="12.75">
      <c r="A1642" s="2">
        <v>2007.02</v>
      </c>
      <c r="B1642" s="6">
        <v>1444.8</v>
      </c>
      <c r="C1642" s="12">
        <f>C1640/3+C1643*2/3</f>
        <v>25.286666666666665</v>
      </c>
      <c r="D1642" s="12">
        <f>D1640/3+D1643*2/3</f>
        <v>82.60333333333334</v>
      </c>
      <c r="E1642" s="14">
        <v>203.499</v>
      </c>
      <c r="F1642" s="6">
        <f t="shared" si="127"/>
        <v>2007.1249999998763</v>
      </c>
      <c r="G1642" s="5">
        <v>4.72</v>
      </c>
      <c r="H1642" s="6">
        <f t="shared" si="124"/>
        <v>1733.5981248065098</v>
      </c>
      <c r="I1642" s="6">
        <f t="shared" si="125"/>
        <v>30.341166885340954</v>
      </c>
      <c r="J1642" s="6">
        <f t="shared" si="126"/>
        <v>99.11474513388272</v>
      </c>
      <c r="K1642" s="6">
        <f t="shared" si="128"/>
        <v>27.31518141351662</v>
      </c>
    </row>
    <row r="1643" spans="1:11" ht="12.75">
      <c r="A1643" s="2">
        <v>2007.03</v>
      </c>
      <c r="B1643" s="6">
        <v>1406.95</v>
      </c>
      <c r="C1643" s="12">
        <v>25.49</v>
      </c>
      <c r="D1643" s="12">
        <v>83.15</v>
      </c>
      <c r="E1643" s="14">
        <v>205.352</v>
      </c>
      <c r="F1643" s="6">
        <f t="shared" si="127"/>
        <v>2007.2083333332096</v>
      </c>
      <c r="G1643" s="5">
        <v>4.56</v>
      </c>
      <c r="H1643" s="6">
        <f t="shared" si="124"/>
        <v>1672.9490007401923</v>
      </c>
      <c r="I1643" s="6">
        <f t="shared" si="125"/>
        <v>30.30915812848182</v>
      </c>
      <c r="J1643" s="6">
        <f t="shared" si="126"/>
        <v>98.87040009349798</v>
      </c>
      <c r="K1643" s="6">
        <f t="shared" si="128"/>
        <v>26.22760555465091</v>
      </c>
    </row>
    <row r="1644" spans="1:11" ht="12.75">
      <c r="A1644" s="2">
        <v>2007.04</v>
      </c>
      <c r="B1644" s="6">
        <v>1463.64</v>
      </c>
      <c r="C1644" s="12">
        <f>C1643*2/3+C1646/3</f>
        <v>25.71666666666667</v>
      </c>
      <c r="D1644" s="12">
        <f>D1643*2/3+D1646/3</f>
        <v>83.74000000000001</v>
      </c>
      <c r="E1644" s="14">
        <v>206.686</v>
      </c>
      <c r="F1644" s="6">
        <f t="shared" si="127"/>
        <v>2007.2916666665428</v>
      </c>
      <c r="G1644" s="5">
        <v>4.69</v>
      </c>
      <c r="H1644" s="6">
        <f t="shared" si="124"/>
        <v>1729.1241818023475</v>
      </c>
      <c r="I1644" s="6">
        <f t="shared" si="125"/>
        <v>30.38131658651287</v>
      </c>
      <c r="J1644" s="6">
        <f t="shared" si="126"/>
        <v>98.92928519590103</v>
      </c>
      <c r="K1644" s="6">
        <f t="shared" si="128"/>
        <v>26.9762683141891</v>
      </c>
    </row>
    <row r="1645" spans="1:11" ht="12.75">
      <c r="A1645" s="2">
        <v>2007.05</v>
      </c>
      <c r="B1645" s="6">
        <v>1511.14</v>
      </c>
      <c r="C1645" s="12">
        <f>C1643/3+C1646*2/3</f>
        <v>25.943333333333335</v>
      </c>
      <c r="D1645" s="12">
        <f>D1643/3+D1646*2/3</f>
        <v>84.33000000000001</v>
      </c>
      <c r="E1645" s="14">
        <v>207.949</v>
      </c>
      <c r="F1645" s="6">
        <f t="shared" si="127"/>
        <v>2007.374999999876</v>
      </c>
      <c r="G1645" s="5">
        <v>4.75</v>
      </c>
      <c r="H1645" s="6">
        <f t="shared" si="124"/>
        <v>1774.397187002582</v>
      </c>
      <c r="I1645" s="6">
        <f t="shared" si="125"/>
        <v>30.462946972575004</v>
      </c>
      <c r="J1645" s="6">
        <f t="shared" si="126"/>
        <v>99.02121231648144</v>
      </c>
      <c r="K1645" s="6">
        <f t="shared" si="128"/>
        <v>27.548490451851276</v>
      </c>
    </row>
    <row r="1646" spans="1:11" ht="12.75">
      <c r="A1646" s="2">
        <v>2007.06</v>
      </c>
      <c r="B1646" s="6">
        <v>1514.19</v>
      </c>
      <c r="C1646" s="12">
        <v>26.17</v>
      </c>
      <c r="D1646" s="12">
        <v>84.92</v>
      </c>
      <c r="E1646" s="14">
        <v>208.352</v>
      </c>
      <c r="F1646" s="6">
        <f t="shared" si="127"/>
        <v>2007.4583333332093</v>
      </c>
      <c r="G1646" s="5">
        <v>5.1</v>
      </c>
      <c r="H1646" s="6">
        <f t="shared" si="124"/>
        <v>1774.539516971279</v>
      </c>
      <c r="I1646" s="6">
        <f t="shared" si="125"/>
        <v>30.669664414068496</v>
      </c>
      <c r="J1646" s="6">
        <f t="shared" si="126"/>
        <v>99.52112732299184</v>
      </c>
      <c r="K1646" s="6">
        <f t="shared" si="128"/>
        <v>27.418262740410615</v>
      </c>
    </row>
    <row r="1647" spans="1:11" ht="12.75">
      <c r="A1647" s="2">
        <v>2007.07</v>
      </c>
      <c r="B1647" s="8">
        <v>1520.71</v>
      </c>
      <c r="C1647" s="12">
        <f>C1646*2/3+C1649/3</f>
        <v>26.440000000000005</v>
      </c>
      <c r="D1647" s="12">
        <f>D1646*2/3+D1649/3</f>
        <v>82.81333333333333</v>
      </c>
      <c r="E1647" s="14">
        <v>208.299</v>
      </c>
      <c r="F1647" s="6">
        <f t="shared" si="127"/>
        <v>2007.5416666665426</v>
      </c>
      <c r="G1647" s="5">
        <v>5</v>
      </c>
      <c r="H1647" s="6">
        <f t="shared" si="124"/>
        <v>1782.6340258954672</v>
      </c>
      <c r="I1647" s="6">
        <f t="shared" si="125"/>
        <v>30.99397231863811</v>
      </c>
      <c r="J1647" s="6">
        <f t="shared" si="126"/>
        <v>97.07693498288516</v>
      </c>
      <c r="K1647" s="6">
        <f t="shared" si="128"/>
        <v>27.41008816720434</v>
      </c>
    </row>
    <row r="1648" spans="1:11" ht="12.75">
      <c r="A1648" s="2">
        <v>2007.08</v>
      </c>
      <c r="B1648" s="6">
        <v>1454.62</v>
      </c>
      <c r="C1648" s="12">
        <f>C1646/3+C1649*2/3</f>
        <v>26.71</v>
      </c>
      <c r="D1648" s="12">
        <f>D1646/3+D1649*2/3</f>
        <v>80.70666666666666</v>
      </c>
      <c r="E1648" s="14">
        <v>207.917</v>
      </c>
      <c r="F1648" s="6">
        <f t="shared" si="127"/>
        <v>2007.6249999998759</v>
      </c>
      <c r="G1648" s="5">
        <v>4.67</v>
      </c>
      <c r="H1648" s="6">
        <f t="shared" si="124"/>
        <v>1708.2936610281984</v>
      </c>
      <c r="I1648" s="6">
        <f t="shared" si="125"/>
        <v>31.368002424044207</v>
      </c>
      <c r="J1648" s="6">
        <f t="shared" si="126"/>
        <v>94.78123982165958</v>
      </c>
      <c r="K1648" s="6">
        <f t="shared" si="128"/>
        <v>26.148607189312333</v>
      </c>
    </row>
    <row r="1649" spans="1:11" ht="12.75">
      <c r="A1649" s="2">
        <v>2007.09</v>
      </c>
      <c r="B1649" s="6">
        <v>1497.12</v>
      </c>
      <c r="C1649" s="12">
        <v>26.98</v>
      </c>
      <c r="D1649" s="12">
        <v>78.6</v>
      </c>
      <c r="E1649" s="14">
        <v>208.49</v>
      </c>
      <c r="F1649" s="6">
        <f t="shared" si="127"/>
        <v>2007.708333333209</v>
      </c>
      <c r="G1649" s="5">
        <v>4.52</v>
      </c>
      <c r="H1649" s="6">
        <f t="shared" si="124"/>
        <v>1753.373174348889</v>
      </c>
      <c r="I1649" s="6">
        <f t="shared" si="125"/>
        <v>31.59800700273394</v>
      </c>
      <c r="J1649" s="6">
        <f t="shared" si="126"/>
        <v>92.05349705021821</v>
      </c>
      <c r="K1649" s="6">
        <f t="shared" si="128"/>
        <v>26.725743047696927</v>
      </c>
    </row>
    <row r="1650" spans="1:11" ht="12.75">
      <c r="A1650" s="2">
        <v>2007.1</v>
      </c>
      <c r="B1650" s="6">
        <v>1539.66</v>
      </c>
      <c r="C1650" s="12">
        <f>C1649*2/3+C1652/3</f>
        <v>27.230000000000004</v>
      </c>
      <c r="D1650" s="12">
        <f>D1649*2/3+D1652/3</f>
        <v>74.46000000000001</v>
      </c>
      <c r="E1650" s="14">
        <v>208.936</v>
      </c>
      <c r="F1650" s="6">
        <f t="shared" si="127"/>
        <v>2007.7916666665424</v>
      </c>
      <c r="G1650" s="5">
        <v>4.53</v>
      </c>
      <c r="H1650" s="6">
        <f t="shared" si="124"/>
        <v>1799.3453505379634</v>
      </c>
      <c r="I1650" s="6">
        <f t="shared" si="125"/>
        <v>31.822723130528008</v>
      </c>
      <c r="J1650" s="6">
        <f t="shared" si="126"/>
        <v>87.01872803155032</v>
      </c>
      <c r="K1650" s="6">
        <f t="shared" si="128"/>
        <v>27.320648130462033</v>
      </c>
    </row>
    <row r="1651" spans="1:11" ht="12.75">
      <c r="A1651" s="2">
        <v>2007.11</v>
      </c>
      <c r="B1651" s="6">
        <v>1463.39</v>
      </c>
      <c r="C1651" s="12">
        <f>C1649/3+C1652*2/3</f>
        <v>27.480000000000004</v>
      </c>
      <c r="D1651" s="12">
        <f>D1649/3+D1652*2/3</f>
        <v>70.32000000000001</v>
      </c>
      <c r="E1651" s="14">
        <v>210.177</v>
      </c>
      <c r="F1651" s="6">
        <f t="shared" si="127"/>
        <v>2007.8749999998756</v>
      </c>
      <c r="G1651" s="5">
        <v>4.15</v>
      </c>
      <c r="H1651" s="6">
        <f t="shared" si="124"/>
        <v>1700.1133170613339</v>
      </c>
      <c r="I1651" s="6">
        <f t="shared" si="125"/>
        <v>31.925265276409885</v>
      </c>
      <c r="J1651" s="6">
        <f t="shared" si="126"/>
        <v>81.69522031430651</v>
      </c>
      <c r="K1651" s="6">
        <f t="shared" si="128"/>
        <v>25.729053579498395</v>
      </c>
    </row>
    <row r="1652" spans="1:11" ht="12.75">
      <c r="A1652" s="2">
        <v>2007.12</v>
      </c>
      <c r="B1652" s="6">
        <v>1479.22</v>
      </c>
      <c r="C1652" s="12">
        <v>27.73</v>
      </c>
      <c r="D1652" s="12">
        <v>66.18</v>
      </c>
      <c r="E1652" s="14">
        <v>210.036</v>
      </c>
      <c r="F1652" s="6">
        <f t="shared" si="127"/>
        <v>2007.9583333332089</v>
      </c>
      <c r="G1652" s="5">
        <v>4.1</v>
      </c>
      <c r="H1652" s="6">
        <f t="shared" si="124"/>
        <v>1719.6576906815972</v>
      </c>
      <c r="I1652" s="6">
        <f t="shared" si="125"/>
        <v>32.23733302862366</v>
      </c>
      <c r="J1652" s="6">
        <f t="shared" si="126"/>
        <v>76.9371330629035</v>
      </c>
      <c r="K1652" s="6">
        <f t="shared" si="128"/>
        <v>25.955510105240236</v>
      </c>
    </row>
    <row r="1653" spans="1:11" ht="12.75">
      <c r="A1653" s="2">
        <v>2008.01</v>
      </c>
      <c r="B1653" s="6">
        <v>1378.76</v>
      </c>
      <c r="C1653" s="12">
        <f>C1652*2/3+C1655/3</f>
        <v>27.92</v>
      </c>
      <c r="D1653" s="12">
        <f>D1652*2/3+D1655/3</f>
        <v>64.25</v>
      </c>
      <c r="E1653" s="14">
        <v>211.08</v>
      </c>
      <c r="F1653" s="6">
        <f t="shared" si="127"/>
        <v>2008.0416666665421</v>
      </c>
      <c r="G1653" s="6">
        <v>3.74</v>
      </c>
      <c r="H1653" s="6">
        <f t="shared" si="124"/>
        <v>1594.9407890847067</v>
      </c>
      <c r="I1653" s="6">
        <f t="shared" si="125"/>
        <v>32.29767822626492</v>
      </c>
      <c r="J1653" s="6">
        <f t="shared" si="126"/>
        <v>74.32399090392266</v>
      </c>
      <c r="K1653" s="6">
        <f t="shared" si="128"/>
        <v>24.02231776083682</v>
      </c>
    </row>
    <row r="1654" spans="1:11" ht="12.75">
      <c r="A1654" s="2">
        <v>2008.02</v>
      </c>
      <c r="B1654" s="2">
        <v>1354.87</v>
      </c>
      <c r="C1654" s="12">
        <f>C1652/3+C1655*2/3</f>
        <v>28.11</v>
      </c>
      <c r="D1654" s="12">
        <f>D1652/3+D1655*2/3</f>
        <v>62.32</v>
      </c>
      <c r="E1654" s="14">
        <v>211.693</v>
      </c>
      <c r="F1654" s="6">
        <f t="shared" si="127"/>
        <v>2008.1249999998754</v>
      </c>
      <c r="G1654" s="5">
        <v>3.74</v>
      </c>
      <c r="H1654" s="6">
        <f t="shared" si="124"/>
        <v>1562.7665398477982</v>
      </c>
      <c r="I1654" s="6">
        <f t="shared" si="125"/>
        <v>32.42330809237905</v>
      </c>
      <c r="J1654" s="6">
        <f t="shared" si="126"/>
        <v>71.88262398851165</v>
      </c>
      <c r="K1654" s="6">
        <f t="shared" si="128"/>
        <v>23.49526340181179</v>
      </c>
    </row>
    <row r="1655" spans="1:11" ht="12.75">
      <c r="A1655" s="2">
        <v>2008.03</v>
      </c>
      <c r="B1655" s="2">
        <v>1316.94</v>
      </c>
      <c r="C1655" s="14">
        <v>28.3</v>
      </c>
      <c r="D1655" s="14">
        <v>60.39</v>
      </c>
      <c r="E1655" s="14">
        <v>213.528</v>
      </c>
      <c r="F1655" s="6">
        <f t="shared" si="127"/>
        <v>2008.2083333332087</v>
      </c>
      <c r="G1655" s="5">
        <v>3.51</v>
      </c>
      <c r="H1655" s="6">
        <f t="shared" si="124"/>
        <v>1505.9624098010565</v>
      </c>
      <c r="I1655" s="6">
        <f t="shared" si="125"/>
        <v>32.36194222771721</v>
      </c>
      <c r="J1655" s="6">
        <f t="shared" si="126"/>
        <v>69.05786894458805</v>
      </c>
      <c r="K1655" s="6">
        <f t="shared" si="128"/>
        <v>22.606810842249338</v>
      </c>
    </row>
    <row r="1656" spans="1:11" ht="12.75">
      <c r="A1656" s="2">
        <v>2008.04</v>
      </c>
      <c r="B1656" s="2">
        <v>1370.47</v>
      </c>
      <c r="C1656" s="12">
        <f>C1655*2/3+C1658/3</f>
        <v>28.436666666666667</v>
      </c>
      <c r="D1656" s="12">
        <f>D1655*2/3+D1658/3</f>
        <v>57.383333333333326</v>
      </c>
      <c r="E1656" s="14">
        <v>214.823</v>
      </c>
      <c r="F1656" s="6">
        <f t="shared" si="127"/>
        <v>2008.291666666542</v>
      </c>
      <c r="G1656" s="5">
        <v>3.68</v>
      </c>
      <c r="H1656" s="6">
        <f t="shared" si="124"/>
        <v>1557.7283750808801</v>
      </c>
      <c r="I1656" s="6">
        <f t="shared" si="125"/>
        <v>32.32219790245923</v>
      </c>
      <c r="J1656" s="6">
        <f t="shared" si="126"/>
        <v>65.22408122035348</v>
      </c>
      <c r="K1656" s="6">
        <f t="shared" si="128"/>
        <v>23.3560406432016</v>
      </c>
    </row>
    <row r="1657" spans="1:11" ht="12.75">
      <c r="A1657" s="2">
        <v>2008.05</v>
      </c>
      <c r="B1657" s="2">
        <v>1403.22</v>
      </c>
      <c r="C1657" s="12">
        <f>C1655/3+C1658*2/3</f>
        <v>28.573333333333334</v>
      </c>
      <c r="D1657" s="12">
        <f>D1655/3+D1658*2/3</f>
        <v>54.376666666666665</v>
      </c>
      <c r="E1657" s="14">
        <v>216.632</v>
      </c>
      <c r="F1657" s="6">
        <f t="shared" si="127"/>
        <v>2008.3749999998752</v>
      </c>
      <c r="G1657" s="5">
        <v>3.88</v>
      </c>
      <c r="H1657" s="6">
        <f t="shared" si="124"/>
        <v>1581.6345079212672</v>
      </c>
      <c r="I1657" s="6">
        <f t="shared" si="125"/>
        <v>32.206332582443956</v>
      </c>
      <c r="J1657" s="6">
        <f t="shared" si="126"/>
        <v>61.290469367406466</v>
      </c>
      <c r="K1657" s="6">
        <f t="shared" si="128"/>
        <v>23.69643211662318</v>
      </c>
    </row>
    <row r="1658" spans="1:11" ht="12.75">
      <c r="A1658" s="2">
        <v>2008.06</v>
      </c>
      <c r="B1658" s="2">
        <v>1341.25</v>
      </c>
      <c r="C1658" s="14">
        <v>28.71</v>
      </c>
      <c r="D1658" s="14">
        <v>51.37</v>
      </c>
      <c r="E1658" s="14">
        <v>218.815</v>
      </c>
      <c r="F1658" s="6">
        <f t="shared" si="127"/>
        <v>2008.4583333332084</v>
      </c>
      <c r="G1658" s="5">
        <v>4.1</v>
      </c>
      <c r="H1658" s="6">
        <f t="shared" si="124"/>
        <v>1496.7029682608593</v>
      </c>
      <c r="I1658" s="6">
        <f t="shared" si="125"/>
        <v>32.03753380709731</v>
      </c>
      <c r="J1658" s="6">
        <f t="shared" si="126"/>
        <v>57.32386317208599</v>
      </c>
      <c r="K1658" s="6">
        <f t="shared" si="128"/>
        <v>22.41681280228193</v>
      </c>
    </row>
    <row r="1659" spans="1:11" ht="12.75">
      <c r="A1659" s="2">
        <v>2008.07</v>
      </c>
      <c r="B1659" s="2">
        <v>1257.33</v>
      </c>
      <c r="C1659" s="12">
        <f>C1658*2/3+C1661/3</f>
        <v>28.756666666666668</v>
      </c>
      <c r="D1659" s="12">
        <f>D1658*2/3+D1661/3</f>
        <v>49.56333333333333</v>
      </c>
      <c r="E1659" s="14">
        <v>219.964</v>
      </c>
      <c r="F1659" s="6">
        <f t="shared" si="127"/>
        <v>2008.5416666665417</v>
      </c>
      <c r="G1659" s="5">
        <v>4.01</v>
      </c>
      <c r="H1659" s="6">
        <f t="shared" si="124"/>
        <v>1395.727528504664</v>
      </c>
      <c r="I1659" s="6">
        <f t="shared" si="125"/>
        <v>31.921986506882938</v>
      </c>
      <c r="J1659" s="6">
        <f t="shared" si="126"/>
        <v>55.018896183011755</v>
      </c>
      <c r="K1659" s="6">
        <f t="shared" si="128"/>
        <v>20.907206462661573</v>
      </c>
    </row>
    <row r="1660" spans="1:11" ht="12.75">
      <c r="A1660" s="2">
        <v>2008.08</v>
      </c>
      <c r="B1660" s="2">
        <v>1281.47</v>
      </c>
      <c r="C1660" s="12">
        <f>C1658/3+C1661*2/3</f>
        <v>28.803333333333335</v>
      </c>
      <c r="D1660" s="12">
        <f>D1658/3+D1661*2/3</f>
        <v>47.75666666666667</v>
      </c>
      <c r="E1660" s="14">
        <v>219.086</v>
      </c>
      <c r="F1660" s="6">
        <f t="shared" si="127"/>
        <v>2008.624999999875</v>
      </c>
      <c r="G1660" s="5">
        <v>3.89</v>
      </c>
      <c r="H1660" s="6">
        <f t="shared" si="124"/>
        <v>1428.2255311612787</v>
      </c>
      <c r="I1660" s="6">
        <f t="shared" si="125"/>
        <v>32.10192673196826</v>
      </c>
      <c r="J1660" s="6">
        <f t="shared" si="126"/>
        <v>53.22581926731967</v>
      </c>
      <c r="K1660" s="6">
        <f t="shared" si="128"/>
        <v>21.401617360047922</v>
      </c>
    </row>
    <row r="1661" spans="1:11" ht="12.75">
      <c r="A1661" s="2">
        <v>2008.09</v>
      </c>
      <c r="B1661" s="2">
        <v>1216.95</v>
      </c>
      <c r="C1661" s="14">
        <v>28.85</v>
      </c>
      <c r="D1661" s="14">
        <f>45.95</f>
        <v>45.95</v>
      </c>
      <c r="E1661" s="14">
        <v>218.783</v>
      </c>
      <c r="F1661" s="6">
        <f t="shared" si="127"/>
        <v>2008.7083333332082</v>
      </c>
      <c r="G1661" s="5">
        <v>3.69</v>
      </c>
      <c r="H1661" s="6">
        <f t="shared" si="124"/>
        <v>1358.1950297783646</v>
      </c>
      <c r="I1661" s="6">
        <f t="shared" si="125"/>
        <v>32.19846880242066</v>
      </c>
      <c r="J1661" s="6">
        <f t="shared" si="126"/>
        <v>51.28317648080518</v>
      </c>
      <c r="K1661" s="6">
        <f t="shared" si="128"/>
        <v>20.362733946097507</v>
      </c>
    </row>
    <row r="1662" spans="1:11" ht="12.75">
      <c r="A1662" s="2">
        <v>2008.1</v>
      </c>
      <c r="B1662" s="2">
        <v>968.8</v>
      </c>
      <c r="C1662" s="12">
        <f>C1661*2/3+C1664/3</f>
        <v>28.696666666666665</v>
      </c>
      <c r="D1662" s="12">
        <f>D1661*2/3+D1664/3</f>
        <v>35.593333333333334</v>
      </c>
      <c r="E1662" s="14">
        <v>216.573</v>
      </c>
      <c r="F1662" s="6">
        <f t="shared" si="127"/>
        <v>2008.7916666665415</v>
      </c>
      <c r="G1662" s="2">
        <v>3.81</v>
      </c>
      <c r="H1662" s="6">
        <f t="shared" si="124"/>
        <v>1092.2770095995343</v>
      </c>
      <c r="I1662" s="6">
        <f t="shared" si="125"/>
        <v>32.35415901335808</v>
      </c>
      <c r="J1662" s="6">
        <f t="shared" si="126"/>
        <v>40.12983040360525</v>
      </c>
      <c r="K1662" s="6">
        <f t="shared" si="128"/>
        <v>16.387356548789825</v>
      </c>
    </row>
    <row r="1663" spans="1:11" ht="12.75">
      <c r="A1663" s="2">
        <v>2008.11</v>
      </c>
      <c r="B1663" s="2">
        <v>883.04</v>
      </c>
      <c r="C1663" s="12">
        <f>C1661/3+C1664*2/3</f>
        <v>28.543333333333333</v>
      </c>
      <c r="D1663" s="12">
        <f>D1661/3+D1664*2/3</f>
        <v>25.236666666666668</v>
      </c>
      <c r="E1663" s="14">
        <v>212.425</v>
      </c>
      <c r="F1663" s="6">
        <f t="shared" si="127"/>
        <v>2008.8749999998747</v>
      </c>
      <c r="G1663" s="2">
        <v>3.53</v>
      </c>
      <c r="H1663" s="6">
        <f t="shared" si="124"/>
        <v>1015.0273039425676</v>
      </c>
      <c r="I1663" s="6">
        <f t="shared" si="125"/>
        <v>32.80968322937507</v>
      </c>
      <c r="J1663" s="6">
        <f t="shared" si="126"/>
        <v>29.008771660586085</v>
      </c>
      <c r="K1663" s="6">
        <f t="shared" si="128"/>
        <v>15.259659405704573</v>
      </c>
    </row>
    <row r="1664" spans="1:11" ht="12.75">
      <c r="A1664" s="2">
        <v>2008.12</v>
      </c>
      <c r="B1664" s="2">
        <v>877.56</v>
      </c>
      <c r="C1664" s="14">
        <v>28.39</v>
      </c>
      <c r="D1664" s="14">
        <v>14.88</v>
      </c>
      <c r="E1664" s="14">
        <v>210.228</v>
      </c>
      <c r="F1664" s="6">
        <f t="shared" si="127"/>
        <v>2008.958333333208</v>
      </c>
      <c r="G1664" s="2">
        <v>2.42</v>
      </c>
      <c r="H1664" s="6">
        <f t="shared" si="124"/>
        <v>1019.2699857297788</v>
      </c>
      <c r="I1664" s="6">
        <f t="shared" si="125"/>
        <v>32.97446886237798</v>
      </c>
      <c r="J1664" s="6">
        <f t="shared" si="126"/>
        <v>17.282849477709913</v>
      </c>
      <c r="K1664" s="6">
        <f t="shared" si="128"/>
        <v>15.376080747423766</v>
      </c>
    </row>
    <row r="1665" spans="1:11" ht="12.75">
      <c r="A1665" s="2">
        <v>2009.01</v>
      </c>
      <c r="B1665" s="2">
        <v>865.58</v>
      </c>
      <c r="C1665" s="12">
        <f>C1664*2/3+C1667/3</f>
        <v>28.013333333333335</v>
      </c>
      <c r="D1665" s="12">
        <f>D1664*2/3+D1667/3</f>
        <v>12.206666666666667</v>
      </c>
      <c r="E1665" s="14">
        <v>211.143</v>
      </c>
      <c r="F1665" s="6">
        <f t="shared" si="127"/>
        <v>2009.0416666665412</v>
      </c>
      <c r="G1665" s="2">
        <v>2.52</v>
      </c>
      <c r="H1665" s="6">
        <f t="shared" si="124"/>
        <v>1000.998669527287</v>
      </c>
      <c r="I1665" s="6">
        <f t="shared" si="125"/>
        <v>32.39597656564508</v>
      </c>
      <c r="J1665" s="6">
        <f t="shared" si="126"/>
        <v>14.116381030865336</v>
      </c>
      <c r="K1665" s="6">
        <f t="shared" si="128"/>
        <v>15.174651936879664</v>
      </c>
    </row>
    <row r="1666" spans="1:11" ht="12.75">
      <c r="A1666" s="2">
        <v>2009.02</v>
      </c>
      <c r="B1666" s="2">
        <v>805.23</v>
      </c>
      <c r="C1666" s="12">
        <f>C1664/3+C1667*2/3</f>
        <v>27.63666666666667</v>
      </c>
      <c r="D1666" s="12">
        <f>D1664/3+D1667*2/3</f>
        <v>9.533333333333333</v>
      </c>
      <c r="E1666" s="14">
        <v>212.193</v>
      </c>
      <c r="F1666" s="6">
        <f t="shared" si="127"/>
        <v>2009.1249999998745</v>
      </c>
      <c r="G1666" s="2">
        <v>2.87</v>
      </c>
      <c r="H1666" s="6">
        <f t="shared" si="124"/>
        <v>926.5990889426134</v>
      </c>
      <c r="I1666" s="6">
        <f t="shared" si="125"/>
        <v>31.802230610811854</v>
      </c>
      <c r="J1666" s="6">
        <f t="shared" si="126"/>
        <v>10.970254438176564</v>
      </c>
      <c r="K1666" s="6">
        <f t="shared" si="128"/>
        <v>14.122181801918893</v>
      </c>
    </row>
    <row r="1667" spans="1:11" ht="12.75">
      <c r="A1667" s="2">
        <v>2009.03</v>
      </c>
      <c r="B1667" s="2">
        <v>757.13</v>
      </c>
      <c r="C1667" s="14">
        <v>27.26</v>
      </c>
      <c r="D1667" s="14">
        <v>6.86</v>
      </c>
      <c r="E1667" s="14">
        <v>212.709</v>
      </c>
      <c r="F1667" s="6">
        <f>F1666+1/12</f>
        <v>2009.2083333332077</v>
      </c>
      <c r="G1667" s="2">
        <v>2.82</v>
      </c>
      <c r="H1667" s="6">
        <f t="shared" si="124"/>
        <v>869.1356495493842</v>
      </c>
      <c r="I1667" s="6">
        <f t="shared" si="125"/>
        <v>31.29269452632469</v>
      </c>
      <c r="J1667" s="6">
        <f t="shared" si="126"/>
        <v>7.874830684174152</v>
      </c>
      <c r="K1667" s="6">
        <f t="shared" si="128"/>
        <v>13.323667656863927</v>
      </c>
    </row>
    <row r="1668" spans="1:11" ht="12.75">
      <c r="A1668" s="2">
        <v>2009.04</v>
      </c>
      <c r="B1668" s="2">
        <v>848.15</v>
      </c>
      <c r="C1668" s="12">
        <f>C1667*2/3+C1670/3</f>
        <v>26.703333333333333</v>
      </c>
      <c r="D1668" s="12">
        <f>D1667*2/3+D1670/3</f>
        <v>7.076666666666666</v>
      </c>
      <c r="E1668" s="14">
        <v>213.24</v>
      </c>
      <c r="F1668" s="6">
        <f t="shared" si="127"/>
        <v>2009.291666666541</v>
      </c>
      <c r="G1668" s="2">
        <v>2.93</v>
      </c>
      <c r="H1668" s="6">
        <f t="shared" si="124"/>
        <v>971.1961845807539</v>
      </c>
      <c r="I1668" s="6">
        <f t="shared" si="125"/>
        <v>30.577345338585626</v>
      </c>
      <c r="J1668" s="6">
        <f t="shared" si="126"/>
        <v>8.1033209529169</v>
      </c>
      <c r="K1668" s="6">
        <f t="shared" si="128"/>
        <v>14.981866453039245</v>
      </c>
    </row>
    <row r="1669" spans="1:11" ht="12.75">
      <c r="A1669" s="2">
        <v>2009.05</v>
      </c>
      <c r="B1669" s="2">
        <v>902.41</v>
      </c>
      <c r="C1669" s="12">
        <f>C1667/3+C1670*2/3</f>
        <v>26.14666666666667</v>
      </c>
      <c r="D1669" s="12">
        <f>D1667/3+D1670*2/3</f>
        <v>7.293333333333333</v>
      </c>
      <c r="E1669" s="14">
        <v>213.856</v>
      </c>
      <c r="F1669" s="6">
        <f t="shared" si="127"/>
        <v>2009.3749999998743</v>
      </c>
      <c r="G1669" s="2">
        <v>3.29</v>
      </c>
      <c r="H1669" s="6">
        <f t="shared" si="124"/>
        <v>1030.3515644171778</v>
      </c>
      <c r="I1669" s="6">
        <f t="shared" si="125"/>
        <v>29.85367948526111</v>
      </c>
      <c r="J1669" s="6">
        <f t="shared" si="126"/>
        <v>8.327364955858146</v>
      </c>
      <c r="K1669" s="6">
        <f t="shared" si="128"/>
        <v>15.996355755263151</v>
      </c>
    </row>
    <row r="1670" spans="1:11" ht="12.75">
      <c r="A1670" s="2">
        <v>2009.06</v>
      </c>
      <c r="B1670" s="2">
        <v>926.12</v>
      </c>
      <c r="C1670" s="14">
        <v>25.59</v>
      </c>
      <c r="D1670" s="14">
        <v>7.51</v>
      </c>
      <c r="E1670" s="14">
        <v>215.693</v>
      </c>
      <c r="F1670" s="6">
        <f t="shared" si="127"/>
        <v>2009.4583333332075</v>
      </c>
      <c r="G1670" s="2">
        <v>3.72</v>
      </c>
      <c r="H1670" s="6">
        <f t="shared" si="124"/>
        <v>1048.41732054355</v>
      </c>
      <c r="I1670" s="6">
        <f t="shared" si="125"/>
        <v>28.969247217109494</v>
      </c>
      <c r="J1670" s="6">
        <f t="shared" si="126"/>
        <v>8.501721242692158</v>
      </c>
      <c r="K1670" s="6">
        <f t="shared" si="128"/>
        <v>16.38418281621534</v>
      </c>
    </row>
    <row r="1671" spans="1:11" ht="12.75">
      <c r="A1671" s="2">
        <v>2009.07</v>
      </c>
      <c r="B1671" s="2">
        <v>935.82</v>
      </c>
      <c r="C1671" s="12">
        <f>C1670*2/3+C1673/3</f>
        <v>25.026666666666664</v>
      </c>
      <c r="D1671" s="12">
        <f>D1670*2/3+D1673/3</f>
        <v>9.186666666666667</v>
      </c>
      <c r="E1671" s="14">
        <v>215.351</v>
      </c>
      <c r="F1671" s="6">
        <f t="shared" si="127"/>
        <v>2009.5416666665408</v>
      </c>
      <c r="G1671" s="2">
        <v>3.56</v>
      </c>
      <c r="H1671" s="6">
        <f t="shared" si="124"/>
        <v>1061.0806744338313</v>
      </c>
      <c r="I1671" s="6">
        <f t="shared" si="125"/>
        <v>28.37651722072337</v>
      </c>
      <c r="J1671" s="6">
        <f t="shared" si="126"/>
        <v>10.416313460350775</v>
      </c>
      <c r="K1671" s="6">
        <f t="shared" si="128"/>
        <v>16.694620816995617</v>
      </c>
    </row>
    <row r="1672" spans="1:11" ht="12.75">
      <c r="A1672" s="2">
        <v>2009.08</v>
      </c>
      <c r="B1672" s="2">
        <v>1009.73</v>
      </c>
      <c r="C1672" s="12">
        <f>C1670/3+C1673*2/3</f>
        <v>24.46333333333333</v>
      </c>
      <c r="D1672" s="12">
        <f>D1670/3+D1673*2/3</f>
        <v>10.863333333333333</v>
      </c>
      <c r="E1672" s="14">
        <v>215.834</v>
      </c>
      <c r="F1672" s="6">
        <f t="shared" si="127"/>
        <v>2009.624999999874</v>
      </c>
      <c r="G1672" s="2">
        <v>3.59</v>
      </c>
      <c r="H1672" s="6">
        <f t="shared" si="124"/>
        <v>1142.3215641650525</v>
      </c>
      <c r="I1672" s="6">
        <f t="shared" si="125"/>
        <v>27.675708553795968</v>
      </c>
      <c r="J1672" s="6">
        <f t="shared" si="126"/>
        <v>12.289839784278655</v>
      </c>
      <c r="K1672" s="6">
        <f t="shared" si="128"/>
        <v>18.09406980157608</v>
      </c>
    </row>
    <row r="1673" spans="1:11" ht="12.75">
      <c r="A1673" s="2">
        <v>2009.09</v>
      </c>
      <c r="B1673" s="2">
        <v>1044.55</v>
      </c>
      <c r="C1673" s="14">
        <v>23.9</v>
      </c>
      <c r="D1673" s="14">
        <v>12.54</v>
      </c>
      <c r="E1673" s="14">
        <v>215.969</v>
      </c>
      <c r="F1673" s="6">
        <f t="shared" si="127"/>
        <v>2009.7083333332073</v>
      </c>
      <c r="G1673" s="2">
        <v>3.4</v>
      </c>
      <c r="H1673" s="6">
        <f t="shared" si="124"/>
        <v>1180.9752362607594</v>
      </c>
      <c r="I1673" s="6">
        <f t="shared" si="125"/>
        <v>27.021500307914557</v>
      </c>
      <c r="J1673" s="6">
        <f t="shared" si="126"/>
        <v>14.17780811134931</v>
      </c>
      <c r="K1673" s="6">
        <f t="shared" si="128"/>
        <v>18.831902264840082</v>
      </c>
    </row>
    <row r="1674" spans="1:11" ht="12.75">
      <c r="A1674" s="2">
        <v>2009.1</v>
      </c>
      <c r="B1674" s="2">
        <v>1067.66</v>
      </c>
      <c r="C1674" s="12">
        <f>C1673*2/3+C1676/3</f>
        <v>23.403333333333332</v>
      </c>
      <c r="D1674" s="12">
        <f>D1673*2/3+D1676/3</f>
        <v>25.349999999999998</v>
      </c>
      <c r="E1674" s="14">
        <v>216.177</v>
      </c>
      <c r="F1674" s="6">
        <f t="shared" si="127"/>
        <v>2009.7916666665406</v>
      </c>
      <c r="G1674" s="2">
        <v>3.39</v>
      </c>
      <c r="H1674" s="6">
        <f aca="true" t="shared" si="129" ref="H1674:H1737">B1674*$E$1764/E1674</f>
        <v>1205.9421129907437</v>
      </c>
      <c r="I1674" s="6">
        <f aca="true" t="shared" si="130" ref="I1674:I1737">C1674*$E$1764/E1674</f>
        <v>26.434506538623438</v>
      </c>
      <c r="J1674" s="6">
        <f aca="true" t="shared" si="131" ref="J1674:J1737">D1674*$E$1764/E1674</f>
        <v>28.63330326537975</v>
      </c>
      <c r="K1674" s="6">
        <f t="shared" si="128"/>
        <v>19.358008443486842</v>
      </c>
    </row>
    <row r="1675" spans="1:11" ht="12.75">
      <c r="A1675" s="2">
        <v>2009.11</v>
      </c>
      <c r="B1675" s="2">
        <v>1088.07</v>
      </c>
      <c r="C1675" s="12">
        <f>C1673/3+C1676*2/3</f>
        <v>22.906666666666666</v>
      </c>
      <c r="D1675" s="12">
        <f>D1673/3+D1676*2/3</f>
        <v>38.16</v>
      </c>
      <c r="E1675" s="14">
        <v>216.33</v>
      </c>
      <c r="F1675" s="6">
        <f t="shared" si="127"/>
        <v>2009.8749999998738</v>
      </c>
      <c r="G1675" s="2">
        <v>3.4</v>
      </c>
      <c r="H1675" s="6">
        <f t="shared" si="129"/>
        <v>1228.1263824712241</v>
      </c>
      <c r="I1675" s="6">
        <f t="shared" si="130"/>
        <v>25.85521305413026</v>
      </c>
      <c r="J1675" s="6">
        <f t="shared" si="131"/>
        <v>43.0719556233532</v>
      </c>
      <c r="K1675" s="6">
        <f t="shared" si="128"/>
        <v>19.812761079966055</v>
      </c>
    </row>
    <row r="1676" spans="1:11" ht="12.75">
      <c r="A1676" s="2">
        <v>2009.12</v>
      </c>
      <c r="B1676" s="2">
        <v>1110.38</v>
      </c>
      <c r="C1676" s="14">
        <v>22.41</v>
      </c>
      <c r="D1676" s="14">
        <v>50.97</v>
      </c>
      <c r="E1676" s="14">
        <v>215.949</v>
      </c>
      <c r="F1676" s="6">
        <f t="shared" si="127"/>
        <v>2009.958333333207</v>
      </c>
      <c r="G1676" s="2">
        <v>3.59</v>
      </c>
      <c r="H1676" s="6">
        <f t="shared" si="129"/>
        <v>1255.5193442896236</v>
      </c>
      <c r="I1676" s="6">
        <f t="shared" si="130"/>
        <v>25.339242876790347</v>
      </c>
      <c r="J1676" s="6">
        <f t="shared" si="131"/>
        <v>57.632360974118875</v>
      </c>
      <c r="K1676" s="6">
        <f t="shared" si="128"/>
        <v>20.32237650021654</v>
      </c>
    </row>
    <row r="1677" spans="1:11" ht="12.75">
      <c r="A1677" s="2">
        <v>2010.01</v>
      </c>
      <c r="B1677" s="2">
        <v>1123.58</v>
      </c>
      <c r="C1677" s="12">
        <f>C1676*2/3+C1679/3</f>
        <v>22.24</v>
      </c>
      <c r="D1677" s="12">
        <f>D1676*2/3+D1679/3</f>
        <v>54.28999999999999</v>
      </c>
      <c r="E1677" s="14">
        <v>216.687</v>
      </c>
      <c r="F1677" s="6">
        <f t="shared" si="127"/>
        <v>2010.0416666665403</v>
      </c>
      <c r="G1677" s="6">
        <v>3.73</v>
      </c>
      <c r="H1677" s="6">
        <f t="shared" si="129"/>
        <v>1266.1178108515967</v>
      </c>
      <c r="I1677" s="6">
        <f t="shared" si="130"/>
        <v>25.061375347851964</v>
      </c>
      <c r="J1677" s="6">
        <f t="shared" si="131"/>
        <v>61.17725124257567</v>
      </c>
      <c r="K1677" s="6">
        <f t="shared" si="128"/>
        <v>20.527859801454415</v>
      </c>
    </row>
    <row r="1678" spans="1:11" ht="12.75">
      <c r="A1678" s="2">
        <v>2010.02</v>
      </c>
      <c r="B1678" s="2">
        <v>1089.16</v>
      </c>
      <c r="C1678" s="12">
        <f>C1676/3+C1679*2/3</f>
        <v>22.07</v>
      </c>
      <c r="D1678" s="12">
        <f>D1676/3+D1679*2/3</f>
        <v>57.61</v>
      </c>
      <c r="E1678" s="14">
        <v>216.741</v>
      </c>
      <c r="F1678" s="6">
        <f t="shared" si="127"/>
        <v>2010.1249999998736</v>
      </c>
      <c r="G1678" s="2">
        <v>3.69</v>
      </c>
      <c r="H1678" s="6">
        <f t="shared" si="129"/>
        <v>1227.0254919927468</v>
      </c>
      <c r="I1678" s="6">
        <f t="shared" si="130"/>
        <v>24.863612883579936</v>
      </c>
      <c r="J1678" s="6">
        <f t="shared" si="131"/>
        <v>64.9022536575913</v>
      </c>
      <c r="K1678" s="6">
        <f t="shared" si="128"/>
        <v>19.920539306600443</v>
      </c>
    </row>
    <row r="1679" spans="1:11" ht="12.75">
      <c r="A1679" s="2">
        <v>2010.03</v>
      </c>
      <c r="B1679" s="2">
        <v>1152.05</v>
      </c>
      <c r="C1679" s="14">
        <v>21.9</v>
      </c>
      <c r="D1679" s="14">
        <v>60.93</v>
      </c>
      <c r="E1679" s="14">
        <v>217.631</v>
      </c>
      <c r="F1679" s="6">
        <f t="shared" si="127"/>
        <v>2010.2083333332068</v>
      </c>
      <c r="G1679" s="2">
        <v>3.73</v>
      </c>
      <c r="H1679" s="6">
        <f t="shared" si="129"/>
        <v>1292.5684337249745</v>
      </c>
      <c r="I1679" s="6">
        <f t="shared" si="130"/>
        <v>24.57119803704435</v>
      </c>
      <c r="J1679" s="6">
        <f t="shared" si="131"/>
        <v>68.36178522361243</v>
      </c>
      <c r="K1679" s="6">
        <f t="shared" si="128"/>
        <v>21.004601209715364</v>
      </c>
    </row>
    <row r="1680" spans="1:11" ht="12.75">
      <c r="A1680" s="2">
        <v>2010.04</v>
      </c>
      <c r="B1680" s="2">
        <v>1197.32</v>
      </c>
      <c r="C1680" s="12">
        <f>C1679*2/3+C1682/3</f>
        <v>21.946666666666665</v>
      </c>
      <c r="D1680" s="12">
        <f>D1679*2/3+D1682/3</f>
        <v>62.986666666666665</v>
      </c>
      <c r="E1680" s="14">
        <v>218.009</v>
      </c>
      <c r="F1680" s="6">
        <f t="shared" si="127"/>
        <v>2010.29166666654</v>
      </c>
      <c r="G1680" s="2">
        <v>3.85</v>
      </c>
      <c r="H1680" s="6">
        <f t="shared" si="129"/>
        <v>1341.0309130357002</v>
      </c>
      <c r="I1680" s="6">
        <f t="shared" si="130"/>
        <v>24.5808626249375</v>
      </c>
      <c r="J1680" s="6">
        <f t="shared" si="131"/>
        <v>70.54677705966267</v>
      </c>
      <c r="K1680" s="6">
        <f t="shared" si="128"/>
        <v>21.80484559962516</v>
      </c>
    </row>
    <row r="1681" spans="1:11" ht="12.75">
      <c r="A1681" s="2">
        <v>2010.05</v>
      </c>
      <c r="B1681" s="2">
        <v>1125.06</v>
      </c>
      <c r="C1681" s="12">
        <f>C1679/3+C1682*2/3</f>
        <v>21.993333333333332</v>
      </c>
      <c r="D1681" s="12">
        <f>D1679/3+D1682*2/3</f>
        <v>65.04333333333332</v>
      </c>
      <c r="E1681" s="14">
        <v>218.178</v>
      </c>
      <c r="F1681" s="6">
        <f t="shared" si="127"/>
        <v>2010.3749999998734</v>
      </c>
      <c r="G1681" s="2">
        <v>3.42</v>
      </c>
      <c r="H1681" s="6">
        <f t="shared" si="129"/>
        <v>1259.1216830294527</v>
      </c>
      <c r="I1681" s="6">
        <f t="shared" si="130"/>
        <v>24.614049812538383</v>
      </c>
      <c r="J1681" s="6">
        <f t="shared" si="131"/>
        <v>72.79386995939093</v>
      </c>
      <c r="K1681" s="6">
        <f t="shared" si="128"/>
        <v>20.480068638423408</v>
      </c>
    </row>
    <row r="1682" spans="1:11" ht="12.75">
      <c r="A1682" s="2">
        <v>2010.06</v>
      </c>
      <c r="B1682" s="2">
        <v>1083.36</v>
      </c>
      <c r="C1682" s="14">
        <v>22.04</v>
      </c>
      <c r="D1682" s="14">
        <v>67.1</v>
      </c>
      <c r="E1682" s="14">
        <v>217.965</v>
      </c>
      <c r="F1682" s="6">
        <f t="shared" si="127"/>
        <v>2010.4583333332066</v>
      </c>
      <c r="G1682" s="2">
        <v>3.2</v>
      </c>
      <c r="H1682" s="6">
        <f t="shared" si="129"/>
        <v>1213.6375627279606</v>
      </c>
      <c r="I1682" s="6">
        <f t="shared" si="130"/>
        <v>24.69038166678136</v>
      </c>
      <c r="J1682" s="6">
        <f t="shared" si="131"/>
        <v>75.16899318697953</v>
      </c>
      <c r="K1682" s="6">
        <f aca="true" t="shared" si="132" ref="K1682:K1724">H1682/AVERAGE(J1562:J1681)</f>
        <v>19.74203985373946</v>
      </c>
    </row>
    <row r="1683" spans="1:11" ht="12.75">
      <c r="A1683" s="2">
        <v>2010.07</v>
      </c>
      <c r="B1683" s="2">
        <v>1079.8</v>
      </c>
      <c r="C1683" s="12">
        <f>C1682*2/3+C1685/3</f>
        <v>22.143333333333334</v>
      </c>
      <c r="D1683" s="12">
        <f>D1682*2/3+D1685/3</f>
        <v>68.68666666666667</v>
      </c>
      <c r="E1683" s="14">
        <v>218.011</v>
      </c>
      <c r="F1683" s="6">
        <f t="shared" si="127"/>
        <v>2010.5416666665399</v>
      </c>
      <c r="G1683" s="2">
        <v>3.01</v>
      </c>
      <c r="H1683" s="6">
        <f t="shared" si="129"/>
        <v>1209.3942268968076</v>
      </c>
      <c r="I1683" s="6">
        <f t="shared" si="130"/>
        <v>24.800907110191684</v>
      </c>
      <c r="J1683" s="6">
        <f t="shared" si="131"/>
        <v>76.93022608950923</v>
      </c>
      <c r="K1683" s="6">
        <f t="shared" si="132"/>
        <v>19.668660470717708</v>
      </c>
    </row>
    <row r="1684" spans="1:11" ht="12.75">
      <c r="A1684" s="2">
        <v>2010.08</v>
      </c>
      <c r="B1684" s="2">
        <v>1087.28</v>
      </c>
      <c r="C1684" s="12">
        <f>C1682/3+C1685*2/3</f>
        <v>22.246666666666666</v>
      </c>
      <c r="D1684" s="12">
        <f>D1682/3+D1685*2/3</f>
        <v>70.27333333333333</v>
      </c>
      <c r="E1684" s="14">
        <v>218.312</v>
      </c>
      <c r="F1684" s="6">
        <f t="shared" si="127"/>
        <v>2010.6249999998731</v>
      </c>
      <c r="G1684" s="2">
        <v>2.7</v>
      </c>
      <c r="H1684" s="6">
        <f t="shared" si="129"/>
        <v>1216.092937080875</v>
      </c>
      <c r="I1684" s="6">
        <f t="shared" si="130"/>
        <v>24.882288101432806</v>
      </c>
      <c r="J1684" s="6">
        <f t="shared" si="131"/>
        <v>78.59880098208066</v>
      </c>
      <c r="K1684" s="6">
        <f t="shared" si="132"/>
        <v>19.77029917435858</v>
      </c>
    </row>
    <row r="1685" spans="1:11" ht="12.75">
      <c r="A1685" s="2">
        <v>2010.09</v>
      </c>
      <c r="B1685" s="2">
        <v>1122.08</v>
      </c>
      <c r="C1685" s="14">
        <v>22.35</v>
      </c>
      <c r="D1685" s="14">
        <v>71.86</v>
      </c>
      <c r="E1685" s="14">
        <v>218.439</v>
      </c>
      <c r="F1685" s="6">
        <f t="shared" si="127"/>
        <v>2010.7083333332064</v>
      </c>
      <c r="G1685" s="2">
        <v>2.65</v>
      </c>
      <c r="H1685" s="6">
        <f t="shared" si="129"/>
        <v>1254.286121434359</v>
      </c>
      <c r="I1685" s="6">
        <f t="shared" si="130"/>
        <v>24.983329899880513</v>
      </c>
      <c r="J1685" s="6">
        <f t="shared" si="131"/>
        <v>80.32671528435854</v>
      </c>
      <c r="K1685" s="6">
        <f t="shared" si="132"/>
        <v>20.381395233204035</v>
      </c>
    </row>
    <row r="1686" spans="1:11" ht="12.75">
      <c r="A1686" s="2">
        <v>2010.1</v>
      </c>
      <c r="B1686" s="2">
        <v>1171.58</v>
      </c>
      <c r="C1686" s="12">
        <f>C1685*2/3+C1688/3</f>
        <v>22.476666666666667</v>
      </c>
      <c r="D1686" s="12">
        <f>D1685*2/3+D1688/3</f>
        <v>73.69</v>
      </c>
      <c r="E1686" s="14">
        <v>218.711</v>
      </c>
      <c r="F1686" s="6">
        <f t="shared" si="127"/>
        <v>2010.7916666665396</v>
      </c>
      <c r="G1686" s="2">
        <v>2.54</v>
      </c>
      <c r="H1686" s="6">
        <f t="shared" si="129"/>
        <v>1307.9896213724958</v>
      </c>
      <c r="I1686" s="6">
        <f t="shared" si="130"/>
        <v>25.093674117899873</v>
      </c>
      <c r="J1686" s="6">
        <f t="shared" si="131"/>
        <v>82.26988784286111</v>
      </c>
      <c r="K1686" s="6">
        <f t="shared" si="132"/>
        <v>21.240127651759426</v>
      </c>
    </row>
    <row r="1687" spans="1:11" ht="12.75">
      <c r="A1687" s="2">
        <v>2010.11</v>
      </c>
      <c r="B1687" s="2">
        <v>1198.89</v>
      </c>
      <c r="C1687" s="12">
        <f>C1685/3+C1688*2/3</f>
        <v>22.603333333333335</v>
      </c>
      <c r="D1687" s="12">
        <f>D1685/3+D1688*2/3</f>
        <v>75.52</v>
      </c>
      <c r="E1687" s="14">
        <v>218.803</v>
      </c>
      <c r="F1687" s="6">
        <f t="shared" si="127"/>
        <v>2010.874999999873</v>
      </c>
      <c r="G1687" s="2">
        <v>2.76</v>
      </c>
      <c r="H1687" s="6">
        <f t="shared" si="129"/>
        <v>1337.9165945622317</v>
      </c>
      <c r="I1687" s="6">
        <f t="shared" si="130"/>
        <v>25.224478274977947</v>
      </c>
      <c r="J1687" s="6">
        <f t="shared" si="131"/>
        <v>84.27750771241709</v>
      </c>
      <c r="K1687" s="6">
        <f t="shared" si="132"/>
        <v>21.70072382776062</v>
      </c>
    </row>
    <row r="1688" spans="1:11" ht="12.75">
      <c r="A1688" s="2">
        <v>2010.12</v>
      </c>
      <c r="B1688" s="2">
        <v>1241.53</v>
      </c>
      <c r="C1688" s="14">
        <v>22.73</v>
      </c>
      <c r="D1688" s="14">
        <v>77.35</v>
      </c>
      <c r="E1688" s="14">
        <v>219.179</v>
      </c>
      <c r="F1688" s="6">
        <f t="shared" si="127"/>
        <v>2010.9583333332062</v>
      </c>
      <c r="G1688" s="2">
        <v>3.29</v>
      </c>
      <c r="H1688" s="6">
        <f t="shared" si="129"/>
        <v>1383.1244292564522</v>
      </c>
      <c r="I1688" s="6">
        <f t="shared" si="130"/>
        <v>25.32231865279064</v>
      </c>
      <c r="J1688" s="6">
        <f t="shared" si="131"/>
        <v>86.1716387062629</v>
      </c>
      <c r="K1688" s="6">
        <f t="shared" si="132"/>
        <v>22.396379773044217</v>
      </c>
    </row>
    <row r="1689" spans="1:11" ht="12.75">
      <c r="A1689" s="2">
        <v>2011.01</v>
      </c>
      <c r="B1689" s="2">
        <v>1282.62</v>
      </c>
      <c r="C1689" s="12">
        <f>C1688*2/3+C1691/3</f>
        <v>22.963333333333335</v>
      </c>
      <c r="D1689" s="12">
        <f>D1688*2/3+D1691/3</f>
        <v>78.67</v>
      </c>
      <c r="E1689" s="14">
        <v>220.223</v>
      </c>
      <c r="F1689" s="6">
        <f t="shared" si="127"/>
        <v>2011.0416666665394</v>
      </c>
      <c r="G1689" s="2">
        <v>3.39</v>
      </c>
      <c r="H1689" s="6">
        <f t="shared" si="129"/>
        <v>1422.1267584221443</v>
      </c>
      <c r="I1689" s="6">
        <f t="shared" si="130"/>
        <v>25.460986727090265</v>
      </c>
      <c r="J1689" s="6">
        <f t="shared" si="131"/>
        <v>87.22670166149764</v>
      </c>
      <c r="K1689" s="6">
        <f t="shared" si="132"/>
        <v>22.97829943055499</v>
      </c>
    </row>
    <row r="1690" spans="1:11" ht="12.75">
      <c r="A1690" s="2">
        <v>2011.02</v>
      </c>
      <c r="B1690" s="2">
        <v>1321.12</v>
      </c>
      <c r="C1690" s="12">
        <f>C1688/3+C1691*2/3</f>
        <v>23.196666666666665</v>
      </c>
      <c r="D1690" s="12">
        <f>D1688/3+D1691*2/3</f>
        <v>79.99000000000001</v>
      </c>
      <c r="E1690" s="14">
        <v>221.309</v>
      </c>
      <c r="F1690" s="6">
        <f t="shared" si="127"/>
        <v>2011.1249999998727</v>
      </c>
      <c r="G1690" s="2">
        <v>3.58</v>
      </c>
      <c r="H1690" s="6">
        <f t="shared" si="129"/>
        <v>1457.6262019167768</v>
      </c>
      <c r="I1690" s="6">
        <f t="shared" si="130"/>
        <v>25.593488199756894</v>
      </c>
      <c r="J1690" s="6">
        <f t="shared" si="131"/>
        <v>88.25505623359194</v>
      </c>
      <c r="K1690" s="6">
        <f t="shared" si="132"/>
        <v>23.48982870329854</v>
      </c>
    </row>
    <row r="1691" spans="1:11" ht="12.75">
      <c r="A1691" s="2">
        <v>2011.03</v>
      </c>
      <c r="B1691" s="2">
        <v>1304.49</v>
      </c>
      <c r="C1691" s="14">
        <v>23.43</v>
      </c>
      <c r="D1691" s="14">
        <v>81.31</v>
      </c>
      <c r="E1691" s="14">
        <v>223.467</v>
      </c>
      <c r="F1691" s="6">
        <f t="shared" si="127"/>
        <v>2011.208333333206</v>
      </c>
      <c r="G1691" s="2">
        <v>3.41</v>
      </c>
      <c r="H1691" s="6">
        <f t="shared" si="129"/>
        <v>1425.3789160815686</v>
      </c>
      <c r="I1691" s="6">
        <f t="shared" si="130"/>
        <v>25.601290928861975</v>
      </c>
      <c r="J1691" s="6">
        <f t="shared" si="131"/>
        <v>88.8451116272201</v>
      </c>
      <c r="K1691" s="6">
        <f t="shared" si="132"/>
        <v>22.899336430143645</v>
      </c>
    </row>
    <row r="1692" spans="1:11" ht="12.75">
      <c r="A1692" s="2">
        <v>2011.04</v>
      </c>
      <c r="B1692" s="2">
        <v>1331.51</v>
      </c>
      <c r="C1692" s="12">
        <f>C1691*2/3+C1694/3</f>
        <v>23.733333333333334</v>
      </c>
      <c r="D1692" s="12">
        <f>D1691*2/3+D1694/3</f>
        <v>82.16333333333334</v>
      </c>
      <c r="E1692" s="14">
        <v>224.906</v>
      </c>
      <c r="F1692" s="6">
        <f t="shared" si="127"/>
        <v>2011.2916666665392</v>
      </c>
      <c r="G1692" s="2">
        <v>3.46</v>
      </c>
      <c r="H1692" s="6">
        <f t="shared" si="129"/>
        <v>1445.594096022338</v>
      </c>
      <c r="I1692" s="6">
        <f t="shared" si="130"/>
        <v>25.76681102327194</v>
      </c>
      <c r="J1692" s="6">
        <f t="shared" si="131"/>
        <v>89.20310743154918</v>
      </c>
      <c r="K1692" s="6">
        <f t="shared" si="132"/>
        <v>23.143929447285956</v>
      </c>
    </row>
    <row r="1693" spans="1:11" ht="12.75">
      <c r="A1693" s="2">
        <v>2011.05</v>
      </c>
      <c r="B1693" s="2">
        <v>1338.31</v>
      </c>
      <c r="C1693" s="12">
        <f>C1691/3+C1694*2/3</f>
        <v>24.036666666666665</v>
      </c>
      <c r="D1693" s="12">
        <f>D1691/3+D1694*2/3</f>
        <v>83.01666666666667</v>
      </c>
      <c r="E1693" s="14">
        <v>225.964</v>
      </c>
      <c r="F1693" s="6">
        <f t="shared" si="127"/>
        <v>2011.3749999998724</v>
      </c>
      <c r="G1693" s="2">
        <v>3.17</v>
      </c>
      <c r="H1693" s="6">
        <f t="shared" si="129"/>
        <v>1446.1736496079018</v>
      </c>
      <c r="I1693" s="6">
        <f t="shared" si="130"/>
        <v>25.97394770848453</v>
      </c>
      <c r="J1693" s="6">
        <f t="shared" si="131"/>
        <v>89.70755341558831</v>
      </c>
      <c r="K1693" s="6">
        <f t="shared" si="132"/>
        <v>23.059491506095352</v>
      </c>
    </row>
    <row r="1694" spans="1:11" ht="12.75">
      <c r="A1694" s="2">
        <v>2011.06</v>
      </c>
      <c r="B1694" s="2">
        <v>1287.29</v>
      </c>
      <c r="C1694" s="14">
        <v>24.34</v>
      </c>
      <c r="D1694" s="14">
        <v>83.87</v>
      </c>
      <c r="E1694" s="14">
        <v>225.722</v>
      </c>
      <c r="F1694" s="6">
        <f t="shared" si="127"/>
        <v>2011.4583333332057</v>
      </c>
      <c r="G1694" s="2">
        <v>3</v>
      </c>
      <c r="H1694" s="6">
        <f t="shared" si="129"/>
        <v>1392.5329522155569</v>
      </c>
      <c r="I1694" s="6">
        <f t="shared" si="130"/>
        <v>26.32992725565075</v>
      </c>
      <c r="J1694" s="6">
        <f t="shared" si="131"/>
        <v>90.72682822232656</v>
      </c>
      <c r="K1694" s="6">
        <f t="shared" si="132"/>
        <v>22.100831286611005</v>
      </c>
    </row>
    <row r="1695" spans="1:11" ht="12.75">
      <c r="A1695" s="2">
        <v>2011.07</v>
      </c>
      <c r="B1695" s="2">
        <v>1325.19</v>
      </c>
      <c r="C1695" s="12">
        <f>C1694*2/3+C1697/3</f>
        <v>24.619999999999997</v>
      </c>
      <c r="D1695" s="12">
        <f>D1694*2/3+D1697/3</f>
        <v>84.90666666666667</v>
      </c>
      <c r="E1695" s="14">
        <v>225.922</v>
      </c>
      <c r="F1695" s="6">
        <f t="shared" si="127"/>
        <v>2011.541666666539</v>
      </c>
      <c r="G1695" s="2">
        <v>3</v>
      </c>
      <c r="H1695" s="6">
        <f t="shared" si="129"/>
        <v>1432.2624332291675</v>
      </c>
      <c r="I1695" s="6">
        <f t="shared" si="130"/>
        <v>26.609241773709503</v>
      </c>
      <c r="J1695" s="6">
        <f t="shared" si="131"/>
        <v>91.76693832384626</v>
      </c>
      <c r="K1695" s="6">
        <f t="shared" si="132"/>
        <v>22.610981701156636</v>
      </c>
    </row>
    <row r="1696" spans="1:11" ht="12.75">
      <c r="A1696" s="2">
        <v>2011.08</v>
      </c>
      <c r="B1696" s="2">
        <v>1185.31</v>
      </c>
      <c r="C1696" s="12">
        <f>C1694/3+C1697*2/3</f>
        <v>24.9</v>
      </c>
      <c r="D1696" s="12">
        <f>D1694/3+D1697*2/3</f>
        <v>85.94333333333334</v>
      </c>
      <c r="E1696" s="14">
        <v>226.545</v>
      </c>
      <c r="F1696" s="6">
        <f t="shared" si="127"/>
        <v>2011.6249999998722</v>
      </c>
      <c r="G1696" s="2">
        <v>2.3</v>
      </c>
      <c r="H1696" s="6">
        <f t="shared" si="129"/>
        <v>1277.557459047871</v>
      </c>
      <c r="I1696" s="6">
        <f t="shared" si="130"/>
        <v>26.837857379328607</v>
      </c>
      <c r="J1696" s="6">
        <f t="shared" si="131"/>
        <v>92.63192460659029</v>
      </c>
      <c r="K1696" s="6">
        <f t="shared" si="132"/>
        <v>20.049852721660503</v>
      </c>
    </row>
    <row r="1697" spans="1:11" ht="12.75">
      <c r="A1697" s="2">
        <v>2011.09</v>
      </c>
      <c r="B1697" s="2">
        <v>1173.88</v>
      </c>
      <c r="C1697" s="14">
        <v>25.18</v>
      </c>
      <c r="D1697" s="14">
        <v>86.98</v>
      </c>
      <c r="E1697" s="14">
        <v>226.889</v>
      </c>
      <c r="F1697" s="6">
        <f t="shared" si="127"/>
        <v>2011.7083333332055</v>
      </c>
      <c r="G1697" s="2">
        <v>1.98</v>
      </c>
      <c r="H1697" s="6">
        <f t="shared" si="129"/>
        <v>1263.3196095006808</v>
      </c>
      <c r="I1697" s="6">
        <f t="shared" si="130"/>
        <v>27.098500500244608</v>
      </c>
      <c r="J1697" s="6">
        <f t="shared" si="131"/>
        <v>93.60713159298157</v>
      </c>
      <c r="K1697" s="6">
        <f t="shared" si="132"/>
        <v>19.698114568877724</v>
      </c>
    </row>
    <row r="1698" spans="1:11" ht="12.75">
      <c r="A1698" s="2">
        <v>2011.1</v>
      </c>
      <c r="B1698" s="2">
        <v>1207.22</v>
      </c>
      <c r="C1698" s="12">
        <f>C1697*2/3+C1700/3</f>
        <v>25.596666666666664</v>
      </c>
      <c r="D1698" s="12">
        <f>D1697*2/3+D1700/3</f>
        <v>86.97</v>
      </c>
      <c r="E1698" s="14">
        <v>226.421</v>
      </c>
      <c r="F1698" s="6">
        <f t="shared" si="127"/>
        <v>2011.7916666665387</v>
      </c>
      <c r="G1698" s="2">
        <v>2.15</v>
      </c>
      <c r="H1698" s="6">
        <f t="shared" si="129"/>
        <v>1301.8852081741534</v>
      </c>
      <c r="I1698" s="6">
        <f t="shared" si="130"/>
        <v>27.603851586204456</v>
      </c>
      <c r="J1698" s="6">
        <f t="shared" si="131"/>
        <v>93.78982832864442</v>
      </c>
      <c r="K1698" s="6">
        <f t="shared" si="132"/>
        <v>20.155824786688765</v>
      </c>
    </row>
    <row r="1699" spans="1:11" ht="12.75">
      <c r="A1699" s="2">
        <v>2011.11</v>
      </c>
      <c r="B1699" s="2">
        <v>1226.42</v>
      </c>
      <c r="C1699" s="12">
        <f>C1697/3+C1700*2/3</f>
        <v>26.013333333333335</v>
      </c>
      <c r="D1699" s="12">
        <f>D1697/3+D1700*2/3</f>
        <v>86.96000000000001</v>
      </c>
      <c r="E1699" s="14">
        <v>226.23</v>
      </c>
      <c r="F1699" s="6">
        <f t="shared" si="127"/>
        <v>2011.874999999872</v>
      </c>
      <c r="G1699" s="2">
        <v>2.01</v>
      </c>
      <c r="H1699" s="6">
        <f t="shared" si="129"/>
        <v>1323.7074212969103</v>
      </c>
      <c r="I1699" s="6">
        <f t="shared" si="130"/>
        <v>28.07687609954471</v>
      </c>
      <c r="J1699" s="6">
        <f t="shared" si="131"/>
        <v>93.8582193343058</v>
      </c>
      <c r="K1699" s="6">
        <f t="shared" si="132"/>
        <v>20.34524679764584</v>
      </c>
    </row>
    <row r="1700" spans="1:11" ht="12.75">
      <c r="A1700" s="2">
        <v>2011.12</v>
      </c>
      <c r="B1700" s="2">
        <v>1243.32</v>
      </c>
      <c r="C1700" s="14">
        <v>26.43</v>
      </c>
      <c r="D1700" s="14">
        <v>86.95</v>
      </c>
      <c r="E1700" s="14">
        <v>225.672</v>
      </c>
      <c r="F1700" s="6">
        <f t="shared" si="127"/>
        <v>2011.9583333332052</v>
      </c>
      <c r="G1700" s="2">
        <v>1.98</v>
      </c>
      <c r="H1700" s="6">
        <f t="shared" si="129"/>
        <v>1345.2661576092733</v>
      </c>
      <c r="I1700" s="6">
        <f t="shared" si="130"/>
        <v>28.597130702967135</v>
      </c>
      <c r="J1700" s="6">
        <f t="shared" si="131"/>
        <v>94.07947463575454</v>
      </c>
      <c r="K1700" s="6">
        <f t="shared" si="132"/>
        <v>20.523575499431708</v>
      </c>
    </row>
    <row r="1701" spans="1:11" ht="12.75">
      <c r="A1701" s="2">
        <v>2012.01</v>
      </c>
      <c r="B1701" s="2">
        <v>1300.58</v>
      </c>
      <c r="C1701" s="12">
        <f>C1700*2/3+C1703/3</f>
        <v>26.736666666666668</v>
      </c>
      <c r="D1701" s="12">
        <f>D1700*2/3+D1703/3</f>
        <v>87.48</v>
      </c>
      <c r="E1701" s="14">
        <v>226.665</v>
      </c>
      <c r="F1701" s="6">
        <f t="shared" si="127"/>
        <v>2012.0416666665385</v>
      </c>
      <c r="G1701" s="2">
        <v>1.97</v>
      </c>
      <c r="H1701" s="6">
        <f t="shared" si="129"/>
        <v>1401.0562816491295</v>
      </c>
      <c r="I1701" s="6">
        <f t="shared" si="130"/>
        <v>28.802207310347868</v>
      </c>
      <c r="J1701" s="6">
        <f t="shared" si="131"/>
        <v>94.23826563430613</v>
      </c>
      <c r="K1701" s="6">
        <f t="shared" si="132"/>
        <v>21.213008091803466</v>
      </c>
    </row>
    <row r="1702" spans="1:11" ht="12.75">
      <c r="A1702" s="2">
        <v>2012.02</v>
      </c>
      <c r="B1702" s="2">
        <v>1352.49</v>
      </c>
      <c r="C1702" s="12">
        <f>C1700/3+C1703*2/3</f>
        <v>27.043333333333337</v>
      </c>
      <c r="D1702" s="12">
        <f>D1700/3+D1703*2/3</f>
        <v>88.01</v>
      </c>
      <c r="E1702" s="14">
        <v>227.663</v>
      </c>
      <c r="F1702" s="6">
        <f t="shared" si="127"/>
        <v>2012.1249999998718</v>
      </c>
      <c r="G1702" s="2">
        <v>1.97</v>
      </c>
      <c r="H1702" s="6">
        <f t="shared" si="129"/>
        <v>1450.589679658091</v>
      </c>
      <c r="I1702" s="6">
        <f t="shared" si="130"/>
        <v>29.00485788204495</v>
      </c>
      <c r="J1702" s="6">
        <f t="shared" si="131"/>
        <v>94.39359825707295</v>
      </c>
      <c r="K1702" s="6">
        <f t="shared" si="132"/>
        <v>21.79743596371755</v>
      </c>
    </row>
    <row r="1703" spans="1:11" ht="12.75">
      <c r="A1703" s="2">
        <v>2012.03</v>
      </c>
      <c r="B1703" s="2">
        <v>1389.24</v>
      </c>
      <c r="C1703" s="14">
        <v>27.35</v>
      </c>
      <c r="D1703" s="14">
        <v>88.54</v>
      </c>
      <c r="E1703" s="14">
        <v>229.392</v>
      </c>
      <c r="F1703" s="6">
        <f t="shared" si="127"/>
        <v>2012.208333333205</v>
      </c>
      <c r="G1703" s="2">
        <v>2.17</v>
      </c>
      <c r="H1703" s="6">
        <f t="shared" si="129"/>
        <v>1478.7746139359697</v>
      </c>
      <c r="I1703" s="6">
        <f t="shared" si="130"/>
        <v>29.112670014647414</v>
      </c>
      <c r="J1703" s="6">
        <f t="shared" si="131"/>
        <v>94.2462816488805</v>
      </c>
      <c r="K1703" s="6">
        <f t="shared" si="132"/>
        <v>22.05394397290472</v>
      </c>
    </row>
    <row r="1704" spans="1:11" ht="12.75">
      <c r="A1704" s="2">
        <v>2012.04</v>
      </c>
      <c r="B1704" s="2">
        <v>1386.43</v>
      </c>
      <c r="C1704" s="12">
        <f>C1703*2/3+C1706/3</f>
        <v>27.673333333333332</v>
      </c>
      <c r="D1704" s="12">
        <f>D1703*2/3+D1706/3</f>
        <v>88.33333333333334</v>
      </c>
      <c r="E1704" s="14">
        <v>230.085</v>
      </c>
      <c r="F1704" s="6">
        <f t="shared" si="127"/>
        <v>2012.2916666665383</v>
      </c>
      <c r="G1704" s="2">
        <v>2.05</v>
      </c>
      <c r="H1704" s="6">
        <f t="shared" si="129"/>
        <v>1471.338556098833</v>
      </c>
      <c r="I1704" s="6">
        <f t="shared" si="130"/>
        <v>29.368119781819754</v>
      </c>
      <c r="J1704" s="6">
        <f t="shared" si="131"/>
        <v>93.74309494317316</v>
      </c>
      <c r="K1704" s="6">
        <f t="shared" si="132"/>
        <v>21.779246906824905</v>
      </c>
    </row>
    <row r="1705" spans="1:11" ht="12.75">
      <c r="A1705" s="2">
        <v>2012.05</v>
      </c>
      <c r="B1705" s="2">
        <v>1341.27</v>
      </c>
      <c r="C1705" s="12">
        <f>C1703/3+C1706*2/3</f>
        <v>27.996666666666666</v>
      </c>
      <c r="D1705" s="12">
        <f>D1703/3+D1706*2/3</f>
        <v>88.12666666666667</v>
      </c>
      <c r="E1705" s="14">
        <v>229.815</v>
      </c>
      <c r="F1705" s="6">
        <f t="shared" si="127"/>
        <v>2012.3749999998715</v>
      </c>
      <c r="G1705" s="2">
        <v>1.8</v>
      </c>
      <c r="H1705" s="6">
        <f t="shared" si="129"/>
        <v>1425.0851490111609</v>
      </c>
      <c r="I1705" s="6">
        <f t="shared" si="130"/>
        <v>29.746161390683806</v>
      </c>
      <c r="J1705" s="6">
        <f t="shared" si="131"/>
        <v>93.6336486304201</v>
      </c>
      <c r="K1705" s="6">
        <f t="shared" si="132"/>
        <v>20.94146741974349</v>
      </c>
    </row>
    <row r="1706" spans="1:11" ht="12.75">
      <c r="A1706" s="2">
        <v>2012.06</v>
      </c>
      <c r="B1706" s="2">
        <v>1323.48</v>
      </c>
      <c r="C1706" s="14">
        <v>28.32</v>
      </c>
      <c r="D1706" s="14">
        <v>87.92</v>
      </c>
      <c r="E1706" s="14">
        <v>229.478</v>
      </c>
      <c r="F1706" s="6">
        <f t="shared" si="127"/>
        <v>2012.4583333332048</v>
      </c>
      <c r="G1706" s="2">
        <v>1.62</v>
      </c>
      <c r="H1706" s="6">
        <f t="shared" si="129"/>
        <v>1408.2485139316184</v>
      </c>
      <c r="I1706" s="6">
        <f t="shared" si="130"/>
        <v>30.133887867246525</v>
      </c>
      <c r="J1706" s="6">
        <f t="shared" si="131"/>
        <v>93.55125075170602</v>
      </c>
      <c r="K1706" s="6">
        <f t="shared" si="132"/>
        <v>20.5475040868561</v>
      </c>
    </row>
    <row r="1707" spans="1:11" ht="12.75">
      <c r="A1707" s="2">
        <v>2012.07</v>
      </c>
      <c r="B1707" s="2">
        <v>1359.78</v>
      </c>
      <c r="C1707" s="12">
        <f>C1706*2/3+C1709/3</f>
        <v>28.743333333333332</v>
      </c>
      <c r="D1707" s="12">
        <f>D1706*2/3+D1709/3</f>
        <v>87.44666666666667</v>
      </c>
      <c r="E1707" s="14">
        <v>229.104</v>
      </c>
      <c r="F1707" s="6">
        <f t="shared" si="127"/>
        <v>2012.541666666538</v>
      </c>
      <c r="G1707" s="2">
        <v>1.53</v>
      </c>
      <c r="H1707" s="6">
        <f t="shared" si="129"/>
        <v>1449.235461973601</v>
      </c>
      <c r="I1707" s="6">
        <f t="shared" si="130"/>
        <v>30.63426286751867</v>
      </c>
      <c r="J1707" s="6">
        <f t="shared" si="131"/>
        <v>93.19949577484459</v>
      </c>
      <c r="K1707" s="6">
        <f t="shared" si="132"/>
        <v>20.999341293380574</v>
      </c>
    </row>
    <row r="1708" spans="1:11" ht="12.75">
      <c r="A1708" s="2">
        <v>2012.08</v>
      </c>
      <c r="B1708" s="6">
        <v>1403.45</v>
      </c>
      <c r="C1708" s="12">
        <f>C1706/3+C1709*2/3</f>
        <v>29.166666666666664</v>
      </c>
      <c r="D1708" s="12">
        <f>D1706/3+D1709*2/3</f>
        <v>86.97333333333333</v>
      </c>
      <c r="E1708" s="14">
        <v>230.379</v>
      </c>
      <c r="F1708" s="6">
        <f t="shared" si="127"/>
        <v>2012.6249999998713</v>
      </c>
      <c r="G1708" s="2">
        <v>1.68</v>
      </c>
      <c r="H1708" s="6">
        <f t="shared" si="129"/>
        <v>1487.5001940281015</v>
      </c>
      <c r="I1708" s="6">
        <f t="shared" si="130"/>
        <v>30.913407906102545</v>
      </c>
      <c r="J1708" s="6">
        <f t="shared" si="131"/>
        <v>92.18201589554602</v>
      </c>
      <c r="K1708" s="6">
        <f t="shared" si="132"/>
        <v>21.410428453442947</v>
      </c>
    </row>
    <row r="1709" spans="1:11" ht="12.75">
      <c r="A1709" s="2">
        <v>2012.09</v>
      </c>
      <c r="B1709" s="2">
        <v>1443.42</v>
      </c>
      <c r="C1709" s="14">
        <v>29.59</v>
      </c>
      <c r="D1709" s="14">
        <v>86.5</v>
      </c>
      <c r="E1709" s="14">
        <v>231.407</v>
      </c>
      <c r="F1709" s="6">
        <f t="shared" si="127"/>
        <v>2012.7083333332046</v>
      </c>
      <c r="G1709" s="2">
        <v>1.72</v>
      </c>
      <c r="H1709" s="6">
        <f t="shared" si="129"/>
        <v>1523.0676769501354</v>
      </c>
      <c r="I1709" s="6">
        <f t="shared" si="130"/>
        <v>31.222771307695957</v>
      </c>
      <c r="J1709" s="6">
        <f t="shared" si="131"/>
        <v>91.27305569840149</v>
      </c>
      <c r="K1709" s="6">
        <f t="shared" si="132"/>
        <v>21.783690301727688</v>
      </c>
    </row>
    <row r="1710" spans="1:11" ht="12.75">
      <c r="A1710" s="2">
        <v>2012.1</v>
      </c>
      <c r="B1710" s="9">
        <v>1437.82</v>
      </c>
      <c r="C1710" s="12">
        <f>C1709*2/3+C1712/3</f>
        <v>30.14333333333333</v>
      </c>
      <c r="D1710" s="12">
        <f>D1709*2/3+D1712/3</f>
        <v>86.50333333333333</v>
      </c>
      <c r="E1710" s="14">
        <v>231.317</v>
      </c>
      <c r="F1710" s="10">
        <f t="shared" si="127"/>
        <v>2012.7916666665378</v>
      </c>
      <c r="G1710" s="2">
        <v>1.75</v>
      </c>
      <c r="H1710" s="6">
        <f t="shared" si="129"/>
        <v>1517.7489606038464</v>
      </c>
      <c r="I1710" s="6">
        <f t="shared" si="130"/>
        <v>31.819012696861872</v>
      </c>
      <c r="J1710" s="6">
        <f t="shared" si="131"/>
        <v>91.31208653060516</v>
      </c>
      <c r="K1710" s="6">
        <f t="shared" si="132"/>
        <v>21.5771096545288</v>
      </c>
    </row>
    <row r="1711" spans="1:11" ht="12.75">
      <c r="A1711" s="2">
        <v>2012.11</v>
      </c>
      <c r="B1711" s="9">
        <v>1394.51</v>
      </c>
      <c r="C1711" s="12">
        <f>C1709/3+C1712*2/3</f>
        <v>30.696666666666665</v>
      </c>
      <c r="D1711" s="12">
        <f>D1709/3+D1712*2/3</f>
        <v>86.50666666666667</v>
      </c>
      <c r="E1711" s="14">
        <v>230.221</v>
      </c>
      <c r="F1711" s="10">
        <f t="shared" si="127"/>
        <v>2012.874999999871</v>
      </c>
      <c r="G1711" s="2">
        <v>1.65</v>
      </c>
      <c r="H1711" s="6">
        <f t="shared" si="129"/>
        <v>1479.0391569839412</v>
      </c>
      <c r="I1711" s="6">
        <f t="shared" si="130"/>
        <v>32.557365661690284</v>
      </c>
      <c r="J1711" s="6">
        <f t="shared" si="131"/>
        <v>91.75032616485898</v>
      </c>
      <c r="K1711" s="6">
        <f t="shared" si="132"/>
        <v>20.898162059573714</v>
      </c>
    </row>
    <row r="1712" spans="1:11" ht="12.75">
      <c r="A1712" s="2">
        <v>2012.12</v>
      </c>
      <c r="B1712" s="2">
        <v>1422.29</v>
      </c>
      <c r="C1712" s="14">
        <v>31.25</v>
      </c>
      <c r="D1712" s="14">
        <v>86.51</v>
      </c>
      <c r="E1712" s="14">
        <v>229.601</v>
      </c>
      <c r="F1712" s="10">
        <f t="shared" si="127"/>
        <v>2012.9583333332043</v>
      </c>
      <c r="G1712" s="2">
        <v>1.72</v>
      </c>
      <c r="H1712" s="6">
        <f t="shared" si="129"/>
        <v>1512.5765264088568</v>
      </c>
      <c r="I1712" s="6">
        <f t="shared" si="130"/>
        <v>33.23374027116606</v>
      </c>
      <c r="J1712" s="6">
        <f t="shared" si="131"/>
        <v>92.00162786747443</v>
      </c>
      <c r="K1712" s="6">
        <f t="shared" si="132"/>
        <v>21.238261139845623</v>
      </c>
    </row>
    <row r="1713" spans="1:11" ht="12.75">
      <c r="A1713" s="2">
        <v>2013.01</v>
      </c>
      <c r="B1713" s="2">
        <v>1480.4</v>
      </c>
      <c r="C1713" s="12">
        <f>C1712*2/3+C1715/3</f>
        <v>31.536666666666665</v>
      </c>
      <c r="D1713" s="12">
        <f>D1712*2/3+D1715/3</f>
        <v>86.90666666666667</v>
      </c>
      <c r="E1713" s="14">
        <v>230.28</v>
      </c>
      <c r="F1713" s="10">
        <f t="shared" si="127"/>
        <v>2013.0416666665376</v>
      </c>
      <c r="G1713" s="2">
        <v>1.91</v>
      </c>
      <c r="H1713" s="6">
        <f t="shared" si="129"/>
        <v>1569.7331526836892</v>
      </c>
      <c r="I1713" s="6">
        <f t="shared" si="130"/>
        <v>33.4397130449887</v>
      </c>
      <c r="J1713" s="6">
        <f t="shared" si="131"/>
        <v>92.15095640090323</v>
      </c>
      <c r="K1713" s="6">
        <f t="shared" si="132"/>
        <v>21.90047541382182</v>
      </c>
    </row>
    <row r="1714" spans="1:11" ht="12.75">
      <c r="A1714" s="2">
        <v>2013.02</v>
      </c>
      <c r="B1714" s="2">
        <v>1512.31</v>
      </c>
      <c r="C1714" s="12">
        <f>C1712/3+C1715*2/3</f>
        <v>31.82333333333333</v>
      </c>
      <c r="D1714" s="12">
        <f>D1712/3+D1715*2/3</f>
        <v>87.30333333333334</v>
      </c>
      <c r="E1714" s="14">
        <v>232.166</v>
      </c>
      <c r="F1714" s="10">
        <f t="shared" si="127"/>
        <v>2013.1249999998709</v>
      </c>
      <c r="G1714" s="2">
        <v>1.98</v>
      </c>
      <c r="H1714" s="6">
        <f t="shared" si="129"/>
        <v>1590.5421403650835</v>
      </c>
      <c r="I1714" s="6">
        <f t="shared" si="130"/>
        <v>33.46956160678135</v>
      </c>
      <c r="J1714" s="6">
        <f t="shared" si="131"/>
        <v>91.81955462901543</v>
      </c>
      <c r="K1714" s="6">
        <f t="shared" si="132"/>
        <v>22.052724336861953</v>
      </c>
    </row>
    <row r="1715" spans="1:11" ht="12.75">
      <c r="A1715" s="2">
        <v>2013.03</v>
      </c>
      <c r="B1715" s="2">
        <v>1550.83</v>
      </c>
      <c r="C1715" s="14">
        <v>32.11</v>
      </c>
      <c r="D1715" s="14">
        <v>87.7</v>
      </c>
      <c r="E1715" s="14">
        <v>232.773</v>
      </c>
      <c r="F1715" s="10">
        <f t="shared" si="127"/>
        <v>2013.208333333204</v>
      </c>
      <c r="G1715" s="2">
        <v>1.96</v>
      </c>
      <c r="H1715" s="6">
        <f t="shared" si="129"/>
        <v>1626.8015022360837</v>
      </c>
      <c r="I1715" s="6">
        <f t="shared" si="130"/>
        <v>33.68299313064659</v>
      </c>
      <c r="J1715" s="6">
        <f t="shared" si="131"/>
        <v>91.99621605598585</v>
      </c>
      <c r="K1715" s="6">
        <f t="shared" si="132"/>
        <v>22.419207114602585</v>
      </c>
    </row>
    <row r="1716" spans="1:11" ht="12.75">
      <c r="A1716" s="2">
        <v>2013.04</v>
      </c>
      <c r="B1716" s="2">
        <v>1570.7</v>
      </c>
      <c r="C1716" s="12">
        <f>C1715*2/3+C1718/3</f>
        <v>32.49666666666667</v>
      </c>
      <c r="D1716" s="12">
        <f>D1715*2/3+D1718/3</f>
        <v>88.78333333333333</v>
      </c>
      <c r="E1716" s="14">
        <v>232.531</v>
      </c>
      <c r="F1716" s="10">
        <f t="shared" si="127"/>
        <v>2013.2916666665374</v>
      </c>
      <c r="G1716" s="2">
        <v>1.76</v>
      </c>
      <c r="H1716" s="6">
        <f t="shared" si="129"/>
        <v>1649.3596260283573</v>
      </c>
      <c r="I1716" s="6">
        <f t="shared" si="130"/>
        <v>34.12407842395207</v>
      </c>
      <c r="J1716" s="6">
        <f t="shared" si="131"/>
        <v>93.22954444783704</v>
      </c>
      <c r="K1716" s="6">
        <f t="shared" si="132"/>
        <v>22.5956553961056</v>
      </c>
    </row>
    <row r="1717" spans="1:11" ht="12.75">
      <c r="A1717" s="2">
        <v>2013.05</v>
      </c>
      <c r="B1717" s="2">
        <v>1639.84</v>
      </c>
      <c r="C1717" s="12">
        <f>C1715/3+C1718*2/3</f>
        <v>32.88333333333334</v>
      </c>
      <c r="D1717" s="12">
        <f>D1715/3+D1718*2/3</f>
        <v>89.86666666666667</v>
      </c>
      <c r="E1717" s="14">
        <v>232.945</v>
      </c>
      <c r="F1717" s="10">
        <f t="shared" si="127"/>
        <v>2013.3749999998706</v>
      </c>
      <c r="G1717" s="2">
        <v>1.93</v>
      </c>
      <c r="H1717" s="6">
        <f t="shared" si="129"/>
        <v>1718.9017658245507</v>
      </c>
      <c r="I1717" s="6">
        <f t="shared" si="130"/>
        <v>34.468740689862415</v>
      </c>
      <c r="J1717" s="6">
        <f t="shared" si="131"/>
        <v>94.19941702977097</v>
      </c>
      <c r="K1717" s="6">
        <f t="shared" si="132"/>
        <v>23.411841781842416</v>
      </c>
    </row>
    <row r="1718" spans="1:11" ht="12.75">
      <c r="A1718" s="2">
        <v>2013.06</v>
      </c>
      <c r="B1718" s="2">
        <v>1618.77</v>
      </c>
      <c r="C1718" s="14">
        <v>33.27</v>
      </c>
      <c r="D1718" s="14">
        <v>90.95</v>
      </c>
      <c r="E1718" s="14">
        <v>233.504</v>
      </c>
      <c r="F1718" s="10">
        <f t="shared" si="127"/>
        <v>2013.4583333332039</v>
      </c>
      <c r="G1718" s="2">
        <v>2.3</v>
      </c>
      <c r="H1718" s="6">
        <f t="shared" si="129"/>
        <v>1692.7538008770725</v>
      </c>
      <c r="I1718" s="6">
        <f t="shared" si="130"/>
        <v>34.79056255995614</v>
      </c>
      <c r="J1718" s="6">
        <f t="shared" si="131"/>
        <v>95.10675277511305</v>
      </c>
      <c r="K1718" s="6">
        <f t="shared" si="132"/>
        <v>22.925333173915334</v>
      </c>
    </row>
    <row r="1719" spans="1:11" ht="12.75">
      <c r="A1719" s="2">
        <v>2013.07</v>
      </c>
      <c r="B1719" s="2">
        <v>1668.68</v>
      </c>
      <c r="C1719" s="12">
        <f>C1718*2/3+C1721/3</f>
        <v>33.64666666666667</v>
      </c>
      <c r="D1719" s="12">
        <f>D1718*2/3+D1721/3</f>
        <v>92.09</v>
      </c>
      <c r="E1719" s="14">
        <v>233.596</v>
      </c>
      <c r="F1719" s="10">
        <f t="shared" si="127"/>
        <v>2013.5416666665371</v>
      </c>
      <c r="G1719" s="2">
        <v>2.58</v>
      </c>
      <c r="H1719" s="6">
        <f t="shared" si="129"/>
        <v>1744.2576400280825</v>
      </c>
      <c r="I1719" s="6">
        <f t="shared" si="130"/>
        <v>35.17058716758848</v>
      </c>
      <c r="J1719" s="6">
        <f t="shared" si="131"/>
        <v>96.26092844055547</v>
      </c>
      <c r="K1719" s="6">
        <f t="shared" si="132"/>
        <v>23.492460177159646</v>
      </c>
    </row>
    <row r="1720" spans="1:11" ht="12.75">
      <c r="A1720" s="2">
        <v>2013.08</v>
      </c>
      <c r="B1720" s="2">
        <v>1670.09</v>
      </c>
      <c r="C1720" s="12">
        <f>C1718/3+C1721*2/3</f>
        <v>34.02333333333333</v>
      </c>
      <c r="D1720" s="12">
        <f>D1718/3+D1721*2/3</f>
        <v>93.23</v>
      </c>
      <c r="E1720" s="14">
        <v>233.877</v>
      </c>
      <c r="F1720" s="10">
        <f t="shared" si="127"/>
        <v>2013.6249999998704</v>
      </c>
      <c r="G1720" s="2">
        <v>2.74</v>
      </c>
      <c r="H1720" s="6">
        <f t="shared" si="129"/>
        <v>1743.6340291691781</v>
      </c>
      <c r="I1720" s="6">
        <f t="shared" si="130"/>
        <v>35.521583738460805</v>
      </c>
      <c r="J1720" s="6">
        <f t="shared" si="131"/>
        <v>97.3354732615862</v>
      </c>
      <c r="K1720" s="6">
        <f t="shared" si="132"/>
        <v>23.356649094916097</v>
      </c>
    </row>
    <row r="1721" spans="1:11" ht="12.75">
      <c r="A1721" s="2">
        <v>2013.09</v>
      </c>
      <c r="B1721" s="2">
        <v>1687.17</v>
      </c>
      <c r="C1721" s="14">
        <v>34.4</v>
      </c>
      <c r="D1721" s="14">
        <v>94.37</v>
      </c>
      <c r="E1721" s="14">
        <v>234.149</v>
      </c>
      <c r="F1721" s="10">
        <f t="shared" si="127"/>
        <v>2013.7083333332037</v>
      </c>
      <c r="G1721" s="2">
        <v>2.81</v>
      </c>
      <c r="H1721" s="6">
        <f t="shared" si="129"/>
        <v>1759.4199502026484</v>
      </c>
      <c r="I1721" s="6">
        <f t="shared" si="130"/>
        <v>35.87311669065423</v>
      </c>
      <c r="J1721" s="6">
        <f t="shared" si="131"/>
        <v>98.41122157258837</v>
      </c>
      <c r="K1721" s="6">
        <f t="shared" si="132"/>
        <v>23.442287167960608</v>
      </c>
    </row>
    <row r="1722" spans="1:11" ht="12.75">
      <c r="A1722" s="2">
        <v>2013.1</v>
      </c>
      <c r="B1722" s="2">
        <v>1720.03</v>
      </c>
      <c r="C1722" s="12">
        <f>C1721*2/3+C1724/3</f>
        <v>34.596666666666664</v>
      </c>
      <c r="D1722" s="12">
        <f>D1721*2/3+D1724/3</f>
        <v>96.31333333333333</v>
      </c>
      <c r="E1722" s="14">
        <v>233.546</v>
      </c>
      <c r="F1722" s="10">
        <f t="shared" si="127"/>
        <v>2013.791666666537</v>
      </c>
      <c r="G1722" s="2">
        <v>2.62</v>
      </c>
      <c r="H1722" s="6">
        <f t="shared" si="129"/>
        <v>1798.3182982367496</v>
      </c>
      <c r="I1722" s="6">
        <f t="shared" si="130"/>
        <v>36.17135673486165</v>
      </c>
      <c r="J1722" s="6">
        <f t="shared" si="131"/>
        <v>100.69709813056099</v>
      </c>
      <c r="K1722" s="6">
        <f t="shared" si="132"/>
        <v>23.834737887631437</v>
      </c>
    </row>
    <row r="1723" spans="1:11" ht="12.75">
      <c r="A1723" s="2">
        <v>2013.11</v>
      </c>
      <c r="B1723" s="2">
        <v>1783.54</v>
      </c>
      <c r="C1723" s="12">
        <f>C1721/3+C1724*2/3</f>
        <v>34.79333333333334</v>
      </c>
      <c r="D1723" s="12">
        <f>D1721/3+D1724*2/3</f>
        <v>98.25666666666666</v>
      </c>
      <c r="E1723" s="14">
        <v>233.069</v>
      </c>
      <c r="F1723" s="10">
        <f t="shared" si="127"/>
        <v>2013.8749999998702</v>
      </c>
      <c r="G1723" s="2">
        <v>2.72</v>
      </c>
      <c r="H1723" s="6">
        <f t="shared" si="129"/>
        <v>1868.5353394917381</v>
      </c>
      <c r="I1723" s="6">
        <f t="shared" si="130"/>
        <v>36.45142408471311</v>
      </c>
      <c r="J1723" s="6">
        <f t="shared" si="131"/>
        <v>102.93912892748497</v>
      </c>
      <c r="K1723" s="6">
        <f t="shared" si="132"/>
        <v>24.64207709241206</v>
      </c>
    </row>
    <row r="1724" spans="1:11" ht="12.75">
      <c r="A1724" s="2">
        <v>2013.12</v>
      </c>
      <c r="B1724" s="2">
        <v>1807.78</v>
      </c>
      <c r="C1724" s="14">
        <v>34.99</v>
      </c>
      <c r="D1724" s="14">
        <v>100.2</v>
      </c>
      <c r="E1724" s="14">
        <v>233.049</v>
      </c>
      <c r="F1724" s="10">
        <f t="shared" si="127"/>
        <v>2013.9583333332034</v>
      </c>
      <c r="G1724" s="2">
        <v>2.9</v>
      </c>
      <c r="H1724" s="6">
        <f t="shared" si="129"/>
        <v>1894.0930417208394</v>
      </c>
      <c r="I1724" s="6">
        <f t="shared" si="130"/>
        <v>36.660608884826786</v>
      </c>
      <c r="J1724" s="6">
        <f t="shared" si="131"/>
        <v>104.98408145926392</v>
      </c>
      <c r="K1724" s="6">
        <f t="shared" si="132"/>
        <v>24.86186929646194</v>
      </c>
    </row>
    <row r="1725" spans="1:11" ht="12.75">
      <c r="A1725" s="2">
        <v>2014.01</v>
      </c>
      <c r="B1725" s="2">
        <v>1822.36</v>
      </c>
      <c r="C1725" s="12">
        <f>C1724*2/3+C1727/3</f>
        <v>35.403333333333336</v>
      </c>
      <c r="D1725" s="12">
        <f>D1724*2/3+D1727/3</f>
        <v>100.41666666666666</v>
      </c>
      <c r="E1725" s="14">
        <v>233.916</v>
      </c>
      <c r="F1725" s="10">
        <f t="shared" si="127"/>
        <v>2014.0416666665367</v>
      </c>
      <c r="G1725" s="2">
        <v>2.86</v>
      </c>
      <c r="H1725" s="6">
        <f t="shared" si="129"/>
        <v>1902.2921705227513</v>
      </c>
      <c r="I1725" s="6">
        <f t="shared" si="130"/>
        <v>36.956190769336</v>
      </c>
      <c r="J1725" s="6">
        <f t="shared" si="131"/>
        <v>104.82113237230456</v>
      </c>
      <c r="K1725" s="6">
        <f aca="true" t="shared" si="133" ref="K1725:K1750">H1725/AVERAGE(J1605:J1724)</f>
        <v>24.859609093632713</v>
      </c>
    </row>
    <row r="1726" spans="1:11" ht="12.75">
      <c r="A1726" s="2">
        <v>2014.02</v>
      </c>
      <c r="B1726" s="2">
        <v>1817.04</v>
      </c>
      <c r="C1726" s="12">
        <f>C1724/3+C1727*2/3</f>
        <v>35.81666666666666</v>
      </c>
      <c r="D1726" s="12">
        <f>D1724/3+D1727*2/3</f>
        <v>100.63333333333333</v>
      </c>
      <c r="E1726" s="14">
        <v>234.781</v>
      </c>
      <c r="F1726" s="10">
        <f t="shared" si="127"/>
        <v>2014.12499999987</v>
      </c>
      <c r="G1726" s="2">
        <v>2.71</v>
      </c>
      <c r="H1726" s="6">
        <f t="shared" si="129"/>
        <v>1889.7506997584978</v>
      </c>
      <c r="I1726" s="6">
        <f t="shared" si="130"/>
        <v>37.249906934547504</v>
      </c>
      <c r="J1726" s="6">
        <f t="shared" si="131"/>
        <v>104.66027830190686</v>
      </c>
      <c r="K1726" s="6">
        <f t="shared" si="133"/>
        <v>24.590930877894138</v>
      </c>
    </row>
    <row r="1727" spans="1:11" ht="12.75">
      <c r="A1727" s="2">
        <v>2014.03</v>
      </c>
      <c r="B1727" s="2">
        <v>1863.52</v>
      </c>
      <c r="C1727" s="14">
        <v>36.23</v>
      </c>
      <c r="D1727" s="14">
        <v>100.85</v>
      </c>
      <c r="E1727" s="14">
        <v>236.293</v>
      </c>
      <c r="F1727" s="10">
        <f t="shared" si="127"/>
        <v>2014.2083333332032</v>
      </c>
      <c r="G1727" s="2">
        <v>2.72</v>
      </c>
      <c r="H1727" s="6">
        <f t="shared" si="129"/>
        <v>1925.6891212181483</v>
      </c>
      <c r="I1727" s="6">
        <f t="shared" si="130"/>
        <v>37.43867351127624</v>
      </c>
      <c r="J1727" s="6">
        <f t="shared" si="131"/>
        <v>104.21446932410183</v>
      </c>
      <c r="K1727" s="6">
        <f t="shared" si="133"/>
        <v>24.956039153965396</v>
      </c>
    </row>
    <row r="1728" spans="1:11" ht="12.75">
      <c r="A1728" s="2">
        <v>2014.04</v>
      </c>
      <c r="B1728" s="2">
        <v>1864.26</v>
      </c>
      <c r="C1728" s="12">
        <f>C1727*2/3+C1730/3</f>
        <v>36.61333333333333</v>
      </c>
      <c r="D1728" s="12">
        <f>D1727*2/3+D1730/3</f>
        <v>101.60666666666667</v>
      </c>
      <c r="E1728" s="14">
        <v>237.072</v>
      </c>
      <c r="F1728" s="10">
        <f t="shared" si="127"/>
        <v>2014.2916666665365</v>
      </c>
      <c r="G1728" s="2">
        <v>2.71</v>
      </c>
      <c r="H1728" s="6">
        <f t="shared" si="129"/>
        <v>1920.1236323142332</v>
      </c>
      <c r="I1728" s="6">
        <f t="shared" si="130"/>
        <v>37.71047310521697</v>
      </c>
      <c r="J1728" s="6">
        <f t="shared" si="131"/>
        <v>104.65136937301746</v>
      </c>
      <c r="K1728" s="6">
        <f t="shared" si="133"/>
        <v>24.786315396962642</v>
      </c>
    </row>
    <row r="1729" spans="1:11" ht="12.75">
      <c r="A1729" s="2">
        <v>2014.05</v>
      </c>
      <c r="B1729" s="2">
        <v>1889.77</v>
      </c>
      <c r="C1729" s="12">
        <f>C1727/3+C1730*2/3</f>
        <v>36.99666666666667</v>
      </c>
      <c r="D1729" s="12">
        <f>D1727/3+D1730*2/3</f>
        <v>102.36333333333334</v>
      </c>
      <c r="E1729" s="14">
        <v>237.9</v>
      </c>
      <c r="F1729" s="10">
        <f t="shared" si="127"/>
        <v>2014.3749999998697</v>
      </c>
      <c r="G1729" s="2">
        <v>2.56</v>
      </c>
      <c r="H1729" s="6">
        <f t="shared" si="129"/>
        <v>1939.6237054224462</v>
      </c>
      <c r="I1729" s="6">
        <f t="shared" si="130"/>
        <v>37.97266952501051</v>
      </c>
      <c r="J1729" s="6">
        <f t="shared" si="131"/>
        <v>105.06376326187473</v>
      </c>
      <c r="K1729" s="6">
        <f t="shared" si="133"/>
        <v>24.943274109902596</v>
      </c>
    </row>
    <row r="1730" spans="1:11" ht="12.75">
      <c r="A1730" s="2">
        <v>2014.06</v>
      </c>
      <c r="B1730" s="2">
        <v>1947.09</v>
      </c>
      <c r="C1730" s="14">
        <v>37.38</v>
      </c>
      <c r="D1730" s="14">
        <v>103.12</v>
      </c>
      <c r="E1730" s="14">
        <v>238.343</v>
      </c>
      <c r="F1730" s="10">
        <f t="shared" si="127"/>
        <v>2014.458333333203</v>
      </c>
      <c r="G1730" s="2">
        <v>2.6</v>
      </c>
      <c r="H1730" s="6">
        <f t="shared" si="129"/>
        <v>1994.741393034408</v>
      </c>
      <c r="I1730" s="6">
        <f t="shared" si="130"/>
        <v>38.29480572116655</v>
      </c>
      <c r="J1730" s="6">
        <f t="shared" si="131"/>
        <v>105.64366950151671</v>
      </c>
      <c r="K1730" s="6">
        <f t="shared" si="133"/>
        <v>25.5580076235113</v>
      </c>
    </row>
    <row r="1731" spans="1:11" ht="12.75">
      <c r="A1731" s="2">
        <v>2014.07</v>
      </c>
      <c r="B1731" s="2">
        <v>1973.1</v>
      </c>
      <c r="C1731" s="12">
        <f>C1730*2/3+C1733/3</f>
        <v>37.75</v>
      </c>
      <c r="D1731" s="12">
        <f>D1730*2/3+D1733/3</f>
        <v>104.06666666666666</v>
      </c>
      <c r="E1731" s="14">
        <v>238.25</v>
      </c>
      <c r="F1731" s="10">
        <f t="shared" si="127"/>
        <v>2014.5416666665362</v>
      </c>
      <c r="G1731" s="2">
        <v>2.54</v>
      </c>
      <c r="H1731" s="6">
        <f t="shared" si="129"/>
        <v>2022.1769804826858</v>
      </c>
      <c r="I1731" s="6">
        <f t="shared" si="130"/>
        <v>38.68895697796432</v>
      </c>
      <c r="J1731" s="6">
        <f t="shared" si="131"/>
        <v>106.6551202518363</v>
      </c>
      <c r="K1731" s="6">
        <f t="shared" si="133"/>
        <v>25.817545976158744</v>
      </c>
    </row>
    <row r="1732" spans="1:11" ht="12.75">
      <c r="A1732" s="2">
        <v>2014.08</v>
      </c>
      <c r="B1732" s="2">
        <v>1961.53</v>
      </c>
      <c r="C1732" s="12">
        <f>C1730/3+C1733*2/3</f>
        <v>38.120000000000005</v>
      </c>
      <c r="D1732" s="12">
        <f>D1730/3+D1733*2/3</f>
        <v>105.01333333333334</v>
      </c>
      <c r="E1732" s="14">
        <v>237.852</v>
      </c>
      <c r="F1732" s="10">
        <f t="shared" si="127"/>
        <v>2014.6249999998695</v>
      </c>
      <c r="G1732" s="2">
        <v>2.42</v>
      </c>
      <c r="H1732" s="6">
        <f t="shared" si="129"/>
        <v>2013.6830856162653</v>
      </c>
      <c r="I1732" s="6">
        <f t="shared" si="130"/>
        <v>39.13353312143686</v>
      </c>
      <c r="J1732" s="6">
        <f t="shared" si="131"/>
        <v>107.80542387703277</v>
      </c>
      <c r="K1732" s="6">
        <f t="shared" si="133"/>
        <v>25.617606421799408</v>
      </c>
    </row>
    <row r="1733" spans="1:11" ht="12.75">
      <c r="A1733" s="2">
        <v>2014.09</v>
      </c>
      <c r="B1733" s="2">
        <v>1993.23</v>
      </c>
      <c r="C1733" s="14">
        <v>38.49</v>
      </c>
      <c r="D1733" s="14">
        <v>105.96</v>
      </c>
      <c r="E1733" s="14">
        <v>238.031</v>
      </c>
      <c r="F1733" s="10">
        <f t="shared" si="127"/>
        <v>2014.7083333332027</v>
      </c>
      <c r="G1733" s="2">
        <v>2.53</v>
      </c>
      <c r="H1733" s="6">
        <f t="shared" si="129"/>
        <v>2044.6871562107453</v>
      </c>
      <c r="I1733" s="6">
        <f t="shared" si="130"/>
        <v>39.483656498523295</v>
      </c>
      <c r="J1733" s="6">
        <f t="shared" si="131"/>
        <v>108.69545966701813</v>
      </c>
      <c r="K1733" s="6">
        <f t="shared" si="133"/>
        <v>25.91843689260621</v>
      </c>
    </row>
    <row r="1734" spans="1:11" ht="12.75">
      <c r="A1734" s="2">
        <v>2014.1</v>
      </c>
      <c r="B1734" s="2">
        <v>1937.27</v>
      </c>
      <c r="C1734" s="12">
        <f>C1733*2/3+C1736/3</f>
        <v>38.806666666666665</v>
      </c>
      <c r="D1734" s="12">
        <f>D1733*2/3+D1736/3</f>
        <v>104.74333333333334</v>
      </c>
      <c r="E1734" s="14">
        <v>237.433</v>
      </c>
      <c r="F1734" s="10">
        <f t="shared" si="127"/>
        <v>2014.791666666536</v>
      </c>
      <c r="G1734" s="2">
        <v>2.3</v>
      </c>
      <c r="H1734" s="6">
        <f t="shared" si="129"/>
        <v>1992.2876749230306</v>
      </c>
      <c r="I1734" s="6">
        <f t="shared" si="130"/>
        <v>39.908760113379344</v>
      </c>
      <c r="J1734" s="6">
        <f t="shared" si="131"/>
        <v>107.71800112031603</v>
      </c>
      <c r="K1734" s="6">
        <f t="shared" si="133"/>
        <v>25.16274828308326</v>
      </c>
    </row>
    <row r="1735" spans="1:11" ht="12.75">
      <c r="A1735" s="2">
        <v>2014.11</v>
      </c>
      <c r="B1735" s="2">
        <v>2044.57</v>
      </c>
      <c r="C1735" s="12">
        <f>C1733/3+C1736*2/3</f>
        <v>39.123333333333335</v>
      </c>
      <c r="D1735" s="12">
        <f>D1733/3+D1736*2/3</f>
        <v>103.52666666666667</v>
      </c>
      <c r="E1735" s="14">
        <v>236.151</v>
      </c>
      <c r="F1735" s="10">
        <f t="shared" si="127"/>
        <v>2014.8749999998693</v>
      </c>
      <c r="G1735" s="2">
        <v>2.33</v>
      </c>
      <c r="H1735" s="6">
        <f t="shared" si="129"/>
        <v>2114.04958827191</v>
      </c>
      <c r="I1735" s="6">
        <f t="shared" si="130"/>
        <v>40.45284178343517</v>
      </c>
      <c r="J1735" s="6">
        <f t="shared" si="131"/>
        <v>107.04476102154976</v>
      </c>
      <c r="K1735" s="6">
        <f t="shared" si="133"/>
        <v>26.60681714714342</v>
      </c>
    </row>
    <row r="1736" spans="1:11" ht="12.75">
      <c r="A1736" s="2">
        <v>2014.12</v>
      </c>
      <c r="B1736" s="2">
        <v>2054.27</v>
      </c>
      <c r="C1736" s="14">
        <v>39.44</v>
      </c>
      <c r="D1736" s="14">
        <v>102.31</v>
      </c>
      <c r="E1736" s="14">
        <v>234.812</v>
      </c>
      <c r="F1736" s="10">
        <f t="shared" si="127"/>
        <v>2014.9583333332025</v>
      </c>
      <c r="G1736" s="2">
        <v>2.21</v>
      </c>
      <c r="H1736" s="6">
        <f t="shared" si="129"/>
        <v>2136.1916406316536</v>
      </c>
      <c r="I1736" s="6">
        <f t="shared" si="130"/>
        <v>41.01281638076417</v>
      </c>
      <c r="J1736" s="6">
        <f t="shared" si="131"/>
        <v>106.3899909715006</v>
      </c>
      <c r="K1736" s="6">
        <f t="shared" si="133"/>
        <v>26.79408548257255</v>
      </c>
    </row>
    <row r="1737" spans="1:11" ht="12.75">
      <c r="A1737" s="2">
        <v>2015.01</v>
      </c>
      <c r="B1737" s="2">
        <v>2028.18</v>
      </c>
      <c r="C1737" s="12">
        <f>C1736*2/3+C1739/3</f>
        <v>39.89666666666667</v>
      </c>
      <c r="D1737" s="12">
        <f>D1736*2/3+D1739/3</f>
        <v>101.28999999999999</v>
      </c>
      <c r="E1737" s="14">
        <v>233.707</v>
      </c>
      <c r="F1737" s="10">
        <f t="shared" si="127"/>
        <v>2015.0416666665358</v>
      </c>
      <c r="G1737" s="2">
        <v>1.88</v>
      </c>
      <c r="H1737" s="6">
        <f t="shared" si="129"/>
        <v>2119.0331469746307</v>
      </c>
      <c r="I1737" s="6">
        <f t="shared" si="130"/>
        <v>41.68385405657511</v>
      </c>
      <c r="J1737" s="6">
        <f t="shared" si="131"/>
        <v>105.82732669539207</v>
      </c>
      <c r="K1737" s="6">
        <f t="shared" si="133"/>
        <v>26.49229542038313</v>
      </c>
    </row>
    <row r="1738" spans="1:11" ht="12.75">
      <c r="A1738" s="2">
        <v>2015.02</v>
      </c>
      <c r="B1738" s="2">
        <v>2082.2</v>
      </c>
      <c r="C1738" s="12">
        <f>C1736/3+C1739*2/3</f>
        <v>40.35333333333333</v>
      </c>
      <c r="D1738" s="12">
        <f>D1736/3+D1739*2/3</f>
        <v>100.27000000000001</v>
      </c>
      <c r="E1738" s="14">
        <v>234.722</v>
      </c>
      <c r="F1738" s="10">
        <f t="shared" si="127"/>
        <v>2015.124999999869</v>
      </c>
      <c r="G1738" s="2">
        <v>1.98</v>
      </c>
      <c r="H1738" s="6">
        <f aca="true" t="shared" si="134" ref="H1738:H1764">B1738*$E$1764/E1738</f>
        <v>2166.0656742870283</v>
      </c>
      <c r="I1738" s="6">
        <f aca="true" t="shared" si="135" ref="I1738:I1764">C1738*$E$1764/E1738</f>
        <v>41.978662076839825</v>
      </c>
      <c r="J1738" s="6">
        <f aca="true" t="shared" si="136" ref="J1738:J1764">D1738*$E$1764/E1738</f>
        <v>104.30861836555584</v>
      </c>
      <c r="K1738" s="6">
        <f t="shared" si="133"/>
        <v>26.995513699383245</v>
      </c>
    </row>
    <row r="1739" spans="1:11" ht="12.75">
      <c r="A1739" s="2">
        <v>2015.03</v>
      </c>
      <c r="B1739" s="2">
        <v>2079.99</v>
      </c>
      <c r="C1739" s="14">
        <v>40.81</v>
      </c>
      <c r="D1739" s="14">
        <v>99.25</v>
      </c>
      <c r="E1739" s="14">
        <v>236.119</v>
      </c>
      <c r="F1739" s="10">
        <f t="shared" si="127"/>
        <v>2015.2083333332023</v>
      </c>
      <c r="G1739" s="2">
        <v>2.04</v>
      </c>
      <c r="H1739" s="6">
        <f t="shared" si="134"/>
        <v>2150.964717960011</v>
      </c>
      <c r="I1739" s="6">
        <f t="shared" si="135"/>
        <v>42.20254431028422</v>
      </c>
      <c r="J1739" s="6">
        <f t="shared" si="136"/>
        <v>102.63667049242119</v>
      </c>
      <c r="K1739" s="6">
        <f t="shared" si="133"/>
        <v>26.728605452928477</v>
      </c>
    </row>
    <row r="1740" spans="1:11" ht="12.75">
      <c r="A1740" s="2">
        <v>2015.04</v>
      </c>
      <c r="B1740" s="2">
        <v>2094.86</v>
      </c>
      <c r="C1740" s="12">
        <f>C1739*2/3+C1742/3</f>
        <v>41.120000000000005</v>
      </c>
      <c r="D1740" s="12">
        <f>D1739*2/3+D1742/3</f>
        <v>97.80333333333334</v>
      </c>
      <c r="E1740" s="15">
        <v>236.599</v>
      </c>
      <c r="F1740" s="10">
        <f t="shared" si="127"/>
        <v>2015.2916666665355</v>
      </c>
      <c r="G1740" s="2">
        <v>1.94</v>
      </c>
      <c r="H1740" s="6">
        <f t="shared" si="134"/>
        <v>2161.9471568349823</v>
      </c>
      <c r="I1740" s="6">
        <f t="shared" si="135"/>
        <v>42.4368535792628</v>
      </c>
      <c r="J1740" s="6">
        <f t="shared" si="136"/>
        <v>100.93545078381565</v>
      </c>
      <c r="K1740" s="6">
        <f t="shared" si="133"/>
        <v>26.791371680192327</v>
      </c>
    </row>
    <row r="1741" spans="1:11" ht="12.75">
      <c r="A1741" s="2">
        <v>2015.05</v>
      </c>
      <c r="B1741" s="2">
        <v>2111.94</v>
      </c>
      <c r="C1741" s="12">
        <f>C1739/3+C1742*2/3</f>
        <v>41.43</v>
      </c>
      <c r="D1741" s="12">
        <f>D1739/3+D1742*2/3</f>
        <v>96.35666666666667</v>
      </c>
      <c r="E1741" s="15">
        <v>237.805</v>
      </c>
      <c r="F1741" s="10">
        <f t="shared" si="127"/>
        <v>2015.3749999998688</v>
      </c>
      <c r="G1741" s="2">
        <v>2.2</v>
      </c>
      <c r="H1741" s="6">
        <f t="shared" si="134"/>
        <v>2168.520684762725</v>
      </c>
      <c r="I1741" s="6">
        <f t="shared" si="135"/>
        <v>42.53994524925884</v>
      </c>
      <c r="J1741" s="6">
        <f t="shared" si="136"/>
        <v>98.93814444607976</v>
      </c>
      <c r="K1741" s="6">
        <f t="shared" si="133"/>
        <v>26.80611137965082</v>
      </c>
    </row>
    <row r="1742" spans="1:11" ht="12.75">
      <c r="A1742" s="2">
        <v>2015.06</v>
      </c>
      <c r="B1742" s="2">
        <v>2099.29</v>
      </c>
      <c r="C1742" s="14">
        <v>41.74</v>
      </c>
      <c r="D1742" s="14">
        <v>94.91</v>
      </c>
      <c r="E1742" s="15">
        <v>238.638</v>
      </c>
      <c r="F1742" s="10">
        <f t="shared" si="127"/>
        <v>2015.458333333202</v>
      </c>
      <c r="G1742" s="2">
        <v>2.36</v>
      </c>
      <c r="H1742" s="6">
        <f t="shared" si="134"/>
        <v>2148.00758906796</v>
      </c>
      <c r="I1742" s="6">
        <f t="shared" si="135"/>
        <v>42.70864757498805</v>
      </c>
      <c r="J1742" s="6">
        <f t="shared" si="136"/>
        <v>97.11254770824426</v>
      </c>
      <c r="K1742" s="6">
        <f t="shared" si="133"/>
        <v>26.495895292784837</v>
      </c>
    </row>
    <row r="1743" spans="1:11" ht="12.75">
      <c r="A1743" s="2">
        <v>2015.07</v>
      </c>
      <c r="B1743" s="2">
        <v>2094.14</v>
      </c>
      <c r="C1743" s="12">
        <f>C1742*2/3+C1745/3</f>
        <v>41.99666666666667</v>
      </c>
      <c r="D1743" s="12">
        <f>D1742*2/3+D1745/3</f>
        <v>93.49333333333334</v>
      </c>
      <c r="E1743" s="15">
        <v>238.654</v>
      </c>
      <c r="F1743" s="10">
        <f t="shared" si="127"/>
        <v>2015.5416666665353</v>
      </c>
      <c r="G1743" s="2">
        <v>2.32</v>
      </c>
      <c r="H1743" s="6">
        <f t="shared" si="134"/>
        <v>2142.5944197038384</v>
      </c>
      <c r="I1743" s="6">
        <f t="shared" si="135"/>
        <v>42.96838971900743</v>
      </c>
      <c r="J1743" s="6">
        <f t="shared" si="136"/>
        <v>95.65659138334156</v>
      </c>
      <c r="K1743" s="6">
        <f t="shared" si="133"/>
        <v>26.381136336399695</v>
      </c>
    </row>
    <row r="1744" spans="1:11" ht="12.75">
      <c r="A1744" s="2">
        <v>2015.08</v>
      </c>
      <c r="B1744" s="2">
        <v>2039.87</v>
      </c>
      <c r="C1744" s="12">
        <f>C1742/3+C1745*2/3</f>
        <v>42.25333333333333</v>
      </c>
      <c r="D1744" s="12">
        <f>D1742/3+D1745*2/3</f>
        <v>92.07666666666667</v>
      </c>
      <c r="E1744" s="15">
        <v>238.316</v>
      </c>
      <c r="F1744" s="10">
        <f t="shared" si="127"/>
        <v>2015.6249999998686</v>
      </c>
      <c r="G1744" s="2">
        <v>2.17</v>
      </c>
      <c r="H1744" s="6">
        <f t="shared" si="134"/>
        <v>2090.0287732254646</v>
      </c>
      <c r="I1744" s="6">
        <f t="shared" si="135"/>
        <v>43.29230903506268</v>
      </c>
      <c r="J1744" s="6">
        <f t="shared" si="136"/>
        <v>94.34075832088486</v>
      </c>
      <c r="K1744" s="6">
        <f t="shared" si="133"/>
        <v>25.693658417057698</v>
      </c>
    </row>
    <row r="1745" spans="1:11" ht="12.75">
      <c r="A1745" s="2">
        <v>2015.09</v>
      </c>
      <c r="B1745" s="2">
        <v>1944.41</v>
      </c>
      <c r="C1745" s="14">
        <v>42.51</v>
      </c>
      <c r="D1745" s="14">
        <v>90.66</v>
      </c>
      <c r="E1745" s="15">
        <v>237.945</v>
      </c>
      <c r="F1745" s="10">
        <f t="shared" si="127"/>
        <v>2015.7083333332018</v>
      </c>
      <c r="G1745" s="2">
        <v>2.17</v>
      </c>
      <c r="H1745" s="6">
        <f t="shared" si="134"/>
        <v>1995.3277276681583</v>
      </c>
      <c r="I1745" s="6">
        <f t="shared" si="135"/>
        <v>43.623197629704336</v>
      </c>
      <c r="J1745" s="6">
        <f t="shared" si="136"/>
        <v>93.03408838176888</v>
      </c>
      <c r="K1745" s="6">
        <f t="shared" si="133"/>
        <v>24.496752170486435</v>
      </c>
    </row>
    <row r="1746" spans="1:11" ht="12.75">
      <c r="A1746" s="2">
        <v>2015.1</v>
      </c>
      <c r="B1746" s="2">
        <v>2024.81</v>
      </c>
      <c r="C1746" s="12">
        <f>C1745*2/3+C1748/3</f>
        <v>42.803333333333335</v>
      </c>
      <c r="D1746" s="12">
        <f>D1745*2/3+D1748/3</f>
        <v>89.28333333333333</v>
      </c>
      <c r="E1746" s="15">
        <v>237.838</v>
      </c>
      <c r="F1746" s="10">
        <f t="shared" si="127"/>
        <v>2015.791666666535</v>
      </c>
      <c r="G1746" s="2">
        <v>2.07</v>
      </c>
      <c r="H1746" s="6">
        <f t="shared" si="134"/>
        <v>2078.7679284218666</v>
      </c>
      <c r="I1746" s="6">
        <f t="shared" si="135"/>
        <v>43.943973292745476</v>
      </c>
      <c r="J1746" s="6">
        <f t="shared" si="136"/>
        <v>91.6625905027792</v>
      </c>
      <c r="K1746" s="6">
        <f t="shared" si="133"/>
        <v>25.49144104606675</v>
      </c>
    </row>
    <row r="1747" spans="1:11" ht="12.75">
      <c r="A1747" s="2">
        <v>2015.11</v>
      </c>
      <c r="B1747" s="2">
        <v>2080.62</v>
      </c>
      <c r="C1747" s="12">
        <f>C1745/3+C1748*2/3</f>
        <v>43.096666666666664</v>
      </c>
      <c r="D1747" s="12">
        <f>D1745/3+D1748*2/3</f>
        <v>87.90666666666667</v>
      </c>
      <c r="E1747" s="15">
        <v>237.336</v>
      </c>
      <c r="F1747" s="10">
        <f t="shared" si="127"/>
        <v>2015.8749999998684</v>
      </c>
      <c r="G1747" s="2">
        <v>2.26</v>
      </c>
      <c r="H1747" s="6">
        <f t="shared" si="134"/>
        <v>2140.5832622105363</v>
      </c>
      <c r="I1747" s="6">
        <f t="shared" si="135"/>
        <v>44.33870832911988</v>
      </c>
      <c r="J1747" s="6">
        <f t="shared" si="136"/>
        <v>90.44012808844843</v>
      </c>
      <c r="K1747" s="6">
        <f t="shared" si="133"/>
        <v>26.225851890971935</v>
      </c>
    </row>
    <row r="1748" spans="1:11" ht="12.75">
      <c r="A1748" s="2">
        <v>2015.12</v>
      </c>
      <c r="B1748" s="2">
        <v>2054.08</v>
      </c>
      <c r="C1748" s="14">
        <v>43.39</v>
      </c>
      <c r="D1748" s="14">
        <v>86.53</v>
      </c>
      <c r="E1748" s="15">
        <v>236.525</v>
      </c>
      <c r="F1748" s="10">
        <f t="shared" si="127"/>
        <v>2015.9583333332016</v>
      </c>
      <c r="G1748" s="2">
        <v>2.24</v>
      </c>
      <c r="H1748" s="6">
        <f t="shared" si="134"/>
        <v>2120.5244184758476</v>
      </c>
      <c r="I1748" s="6">
        <f t="shared" si="135"/>
        <v>44.79355941232427</v>
      </c>
      <c r="J1748" s="6">
        <f t="shared" si="136"/>
        <v>89.3290319416552</v>
      </c>
      <c r="K1748" s="6">
        <f t="shared" si="133"/>
        <v>25.965424037124176</v>
      </c>
    </row>
    <row r="1749" spans="1:11" ht="12.75">
      <c r="A1749" s="2">
        <v>2016.01</v>
      </c>
      <c r="B1749" s="2">
        <v>1918.6</v>
      </c>
      <c r="C1749" s="12">
        <f>C1748*2/3+C1751/3</f>
        <v>43.553333333333335</v>
      </c>
      <c r="D1749" s="12">
        <f>D1748*2/3+D1751/3</f>
        <v>86.5</v>
      </c>
      <c r="E1749" s="15">
        <v>236.916</v>
      </c>
      <c r="F1749" s="10">
        <f t="shared" si="127"/>
        <v>2016.0416666665349</v>
      </c>
      <c r="G1749" s="2">
        <v>2.09</v>
      </c>
      <c r="H1749" s="6">
        <f t="shared" si="134"/>
        <v>1977.3931418730685</v>
      </c>
      <c r="I1749" s="6">
        <f t="shared" si="135"/>
        <v>44.887971770585345</v>
      </c>
      <c r="J1749" s="6">
        <f t="shared" si="136"/>
        <v>89.15068631920172</v>
      </c>
      <c r="K1749" s="6">
        <f t="shared" si="133"/>
        <v>24.20616720387848</v>
      </c>
    </row>
    <row r="1750" spans="1:11" ht="12.75">
      <c r="A1750" s="2">
        <v>2016.02</v>
      </c>
      <c r="B1750" s="2">
        <v>1904.42</v>
      </c>
      <c r="C1750" s="12">
        <f>C1748/3+C1751*2/3</f>
        <v>43.71666666666667</v>
      </c>
      <c r="D1750" s="12">
        <f>D1748/3+D1751*2/3</f>
        <v>86.47</v>
      </c>
      <c r="E1750" s="15">
        <v>237.111</v>
      </c>
      <c r="F1750" s="10">
        <f t="shared" si="127"/>
        <v>2016.1249999998681</v>
      </c>
      <c r="G1750" s="2">
        <v>1.78</v>
      </c>
      <c r="H1750" s="6">
        <f t="shared" si="134"/>
        <v>1961.1644247630857</v>
      </c>
      <c r="I1750" s="6">
        <f t="shared" si="135"/>
        <v>45.01925596028864</v>
      </c>
      <c r="J1750" s="6">
        <f t="shared" si="136"/>
        <v>89.04647494211571</v>
      </c>
      <c r="K1750" s="6">
        <f t="shared" si="133"/>
        <v>24.00260677728976</v>
      </c>
    </row>
    <row r="1751" spans="1:11" ht="12.75">
      <c r="A1751" s="2">
        <v>2016.03</v>
      </c>
      <c r="B1751" s="2">
        <v>2021.95</v>
      </c>
      <c r="C1751" s="2">
        <v>43.88</v>
      </c>
      <c r="D1751" s="2">
        <v>86.44</v>
      </c>
      <c r="E1751" s="15">
        <v>238.132</v>
      </c>
      <c r="F1751" s="10">
        <f t="shared" si="127"/>
        <v>2016.2083333332014</v>
      </c>
      <c r="G1751" s="2">
        <v>1.89</v>
      </c>
      <c r="H1751" s="6">
        <f t="shared" si="134"/>
        <v>2073.2688727260506</v>
      </c>
      <c r="I1751" s="6">
        <f t="shared" si="135"/>
        <v>44.9937130667025</v>
      </c>
      <c r="J1751" s="6">
        <f t="shared" si="136"/>
        <v>88.63392337023161</v>
      </c>
      <c r="K1751" s="6">
        <f aca="true" t="shared" si="137" ref="K1751:K1764">H1751/AVERAGE(J1631:J1750)</f>
        <v>25.37229862018791</v>
      </c>
    </row>
    <row r="1752" spans="1:11" ht="12.75">
      <c r="A1752" s="2">
        <v>2016.04</v>
      </c>
      <c r="B1752" s="2">
        <v>2075.54</v>
      </c>
      <c r="C1752" s="12">
        <f>C1751*2/3+C1754/3</f>
        <v>44.07333333333334</v>
      </c>
      <c r="D1752" s="12">
        <f>D1751*2/3+D1754/3</f>
        <v>86.6</v>
      </c>
      <c r="E1752" s="15">
        <v>239.261</v>
      </c>
      <c r="F1752" s="10">
        <f t="shared" si="127"/>
        <v>2016.2916666665346</v>
      </c>
      <c r="G1752" s="2">
        <v>1.81</v>
      </c>
      <c r="H1752" s="6">
        <f t="shared" si="134"/>
        <v>2118.176614826486</v>
      </c>
      <c r="I1752" s="6">
        <f t="shared" si="135"/>
        <v>44.97870626637855</v>
      </c>
      <c r="J1752" s="6">
        <f t="shared" si="136"/>
        <v>88.37897358951102</v>
      </c>
      <c r="K1752" s="6">
        <f t="shared" si="137"/>
        <v>25.92233754367388</v>
      </c>
    </row>
    <row r="1753" spans="1:11" ht="12.75">
      <c r="A1753" s="2">
        <v>2016.05</v>
      </c>
      <c r="B1753" s="2">
        <v>2065.55</v>
      </c>
      <c r="C1753" s="12">
        <f>C1751/3+C1754*2/3</f>
        <v>44.266666666666666</v>
      </c>
      <c r="D1753" s="12">
        <f>D1751/3+D1754*2/3</f>
        <v>86.75999999999999</v>
      </c>
      <c r="E1753" s="15">
        <v>240.229</v>
      </c>
      <c r="F1753" s="10">
        <f t="shared" si="127"/>
        <v>2016.374999999868</v>
      </c>
      <c r="G1753" s="2">
        <v>1.81</v>
      </c>
      <c r="H1753" s="6">
        <f t="shared" si="134"/>
        <v>2099.4873091924787</v>
      </c>
      <c r="I1753" s="6">
        <f t="shared" si="135"/>
        <v>44.99397491560135</v>
      </c>
      <c r="J1753" s="6">
        <f t="shared" si="136"/>
        <v>88.18548035416204</v>
      </c>
      <c r="K1753" s="6">
        <f t="shared" si="137"/>
        <v>25.694709923449974</v>
      </c>
    </row>
    <row r="1754" spans="1:11" ht="12.75">
      <c r="A1754" s="2">
        <v>2016.06</v>
      </c>
      <c r="B1754" s="2">
        <v>2083.89</v>
      </c>
      <c r="C1754" s="2">
        <v>44.46</v>
      </c>
      <c r="D1754" s="2">
        <v>86.92</v>
      </c>
      <c r="E1754" s="15">
        <v>241.018</v>
      </c>
      <c r="F1754" s="10">
        <f t="shared" si="127"/>
        <v>2016.4583333332012</v>
      </c>
      <c r="G1754" s="2">
        <v>1.64</v>
      </c>
      <c r="H1754" s="6">
        <f t="shared" si="134"/>
        <v>2111.1947018065034</v>
      </c>
      <c r="I1754" s="6">
        <f t="shared" si="135"/>
        <v>45.042548523346795</v>
      </c>
      <c r="J1754" s="6">
        <f t="shared" si="136"/>
        <v>88.05889153507205</v>
      </c>
      <c r="K1754" s="6">
        <f t="shared" si="137"/>
        <v>25.840372927670508</v>
      </c>
    </row>
    <row r="1755" spans="1:11" ht="12.75">
      <c r="A1755" s="2">
        <v>2016.07</v>
      </c>
      <c r="B1755" s="2">
        <v>2148.9</v>
      </c>
      <c r="C1755" s="12">
        <f>C1754*2/3+C1757/3</f>
        <v>44.65</v>
      </c>
      <c r="D1755" s="12">
        <f>D1754*2/3+D1757/3</f>
        <v>87.64333333333333</v>
      </c>
      <c r="E1755" s="15">
        <v>240.628</v>
      </c>
      <c r="F1755" s="10">
        <f t="shared" si="127"/>
        <v>2016.5416666665344</v>
      </c>
      <c r="G1755" s="2">
        <v>1.5</v>
      </c>
      <c r="H1755" s="6">
        <f t="shared" si="134"/>
        <v>2180.5849959273232</v>
      </c>
      <c r="I1755" s="6">
        <f t="shared" si="135"/>
        <v>45.308353142610166</v>
      </c>
      <c r="J1755" s="6">
        <f t="shared" si="136"/>
        <v>88.93561248067554</v>
      </c>
      <c r="K1755" s="6">
        <f t="shared" si="137"/>
        <v>26.694003256096295</v>
      </c>
    </row>
    <row r="1756" spans="1:11" ht="12.75">
      <c r="A1756" s="2">
        <v>2016.08</v>
      </c>
      <c r="B1756" s="2">
        <v>2170.95</v>
      </c>
      <c r="C1756" s="12">
        <f>C1754/3+C1757*2/3</f>
        <v>44.84</v>
      </c>
      <c r="D1756" s="12">
        <f>D1754/3+D1757*2/3</f>
        <v>88.36666666666667</v>
      </c>
      <c r="E1756" s="15">
        <v>240.849</v>
      </c>
      <c r="F1756" s="10">
        <f t="shared" si="127"/>
        <v>2016.6249999998677</v>
      </c>
      <c r="G1756" s="2">
        <v>1.56</v>
      </c>
      <c r="H1756" s="6">
        <f t="shared" si="134"/>
        <v>2200.9387093157948</v>
      </c>
      <c r="I1756" s="6">
        <f t="shared" si="135"/>
        <v>45.45940336061184</v>
      </c>
      <c r="J1756" s="6">
        <f t="shared" si="136"/>
        <v>89.58733148155068</v>
      </c>
      <c r="K1756" s="6">
        <f t="shared" si="137"/>
        <v>26.94887243372386</v>
      </c>
    </row>
    <row r="1757" spans="1:11" ht="12.75">
      <c r="A1757" s="2">
        <v>2016.09</v>
      </c>
      <c r="B1757" s="2">
        <v>2157.69</v>
      </c>
      <c r="C1757" s="2">
        <v>45.03</v>
      </c>
      <c r="D1757" s="2">
        <v>89.09</v>
      </c>
      <c r="E1757" s="15">
        <v>241.428</v>
      </c>
      <c r="F1757" s="10">
        <f t="shared" si="127"/>
        <v>2016.708333333201</v>
      </c>
      <c r="G1757" s="2">
        <v>1.63</v>
      </c>
      <c r="H1757" s="6">
        <f t="shared" si="134"/>
        <v>2182.24942193946</v>
      </c>
      <c r="I1757" s="6">
        <f t="shared" si="135"/>
        <v>45.54254386400914</v>
      </c>
      <c r="J1757" s="6">
        <f t="shared" si="136"/>
        <v>90.1040469208211</v>
      </c>
      <c r="K1757" s="6">
        <f t="shared" si="137"/>
        <v>26.727873346478525</v>
      </c>
    </row>
    <row r="1758" spans="1:11" ht="12.75">
      <c r="A1758" s="2">
        <v>2016.1</v>
      </c>
      <c r="B1758" s="2">
        <v>2143.02</v>
      </c>
      <c r="C1758" s="12">
        <f>C1757*2/3+C1760/3</f>
        <v>45.25333333333333</v>
      </c>
      <c r="D1758" s="2"/>
      <c r="E1758" s="15">
        <v>241.729</v>
      </c>
      <c r="F1758" s="10">
        <f t="shared" si="127"/>
        <v>2016.7916666665342</v>
      </c>
      <c r="G1758" s="2">
        <v>1.76</v>
      </c>
      <c r="H1758" s="6">
        <f t="shared" si="134"/>
        <v>2164.7135905083787</v>
      </c>
      <c r="I1758" s="6">
        <f t="shared" si="135"/>
        <v>45.711428583248164</v>
      </c>
      <c r="J1758" s="6"/>
      <c r="K1758" s="6">
        <f t="shared" si="137"/>
        <v>26.52514308507059</v>
      </c>
    </row>
    <row r="1759" spans="1:11" ht="12.75">
      <c r="A1759" s="2">
        <v>2016.11</v>
      </c>
      <c r="B1759" s="2">
        <v>2164.99</v>
      </c>
      <c r="C1759" s="12">
        <f>C1757/3+C1760*2/3</f>
        <v>45.47666666666667</v>
      </c>
      <c r="D1759" s="2"/>
      <c r="E1759" s="15">
        <v>241.353</v>
      </c>
      <c r="F1759" s="10">
        <f t="shared" si="127"/>
        <v>2016.8749999998674</v>
      </c>
      <c r="G1759" s="2">
        <v>2.14</v>
      </c>
      <c r="H1759" s="6">
        <f t="shared" si="134"/>
        <v>2190.3129368186837</v>
      </c>
      <c r="I1759" s="6">
        <f t="shared" si="135"/>
        <v>46.0085872560109</v>
      </c>
      <c r="J1759" s="6"/>
      <c r="K1759" s="6">
        <f t="shared" si="137"/>
        <v>26.879356073060993</v>
      </c>
    </row>
    <row r="1760" spans="1:11" ht="12.75">
      <c r="A1760" s="2">
        <v>2016.12</v>
      </c>
      <c r="B1760" s="2">
        <v>2246.63</v>
      </c>
      <c r="C1760" s="2">
        <v>45.7</v>
      </c>
      <c r="D1760" s="2"/>
      <c r="E1760" s="15">
        <v>241.432</v>
      </c>
      <c r="F1760" s="10">
        <f t="shared" si="127"/>
        <v>2016.9583333332007</v>
      </c>
      <c r="G1760" s="2">
        <v>2.49</v>
      </c>
      <c r="H1760" s="6">
        <f t="shared" si="134"/>
        <v>2272.1641161072266</v>
      </c>
      <c r="I1760" s="6">
        <f t="shared" si="135"/>
        <v>46.21940422147851</v>
      </c>
      <c r="J1760" s="6"/>
      <c r="K1760" s="6">
        <f t="shared" si="137"/>
        <v>27.93059071741075</v>
      </c>
    </row>
    <row r="1761" spans="1:11" ht="12.75">
      <c r="A1761" s="2">
        <v>2017.01</v>
      </c>
      <c r="B1761" s="2">
        <v>2275.12</v>
      </c>
      <c r="C1761" s="12">
        <f>C1760*2/3+C1763/3</f>
        <v>45.92666666666667</v>
      </c>
      <c r="D1761" s="2"/>
      <c r="E1761" s="15">
        <v>242.839</v>
      </c>
      <c r="F1761" s="10">
        <f t="shared" si="127"/>
        <v>2017.041666666534</v>
      </c>
      <c r="G1761" s="2">
        <v>2.43</v>
      </c>
      <c r="H1761" s="6">
        <f t="shared" si="134"/>
        <v>2287.646140529321</v>
      </c>
      <c r="I1761" s="6">
        <f t="shared" si="135"/>
        <v>46.17952536454194</v>
      </c>
      <c r="J1761" s="6"/>
      <c r="K1761" s="6">
        <f t="shared" si="137"/>
        <v>28.17203807570768</v>
      </c>
    </row>
    <row r="1762" spans="1:11" ht="12.75">
      <c r="A1762" s="2">
        <v>2017.02</v>
      </c>
      <c r="B1762" s="2">
        <v>2329.91</v>
      </c>
      <c r="C1762" s="12">
        <f>C1760/3+C1763*2/3</f>
        <v>46.153333333333336</v>
      </c>
      <c r="D1762" s="2"/>
      <c r="E1762" s="15">
        <v>243.603</v>
      </c>
      <c r="F1762" s="10">
        <f t="shared" si="127"/>
        <v>2017.1249999998672</v>
      </c>
      <c r="G1762" s="2">
        <v>2.42</v>
      </c>
      <c r="H1762" s="6">
        <f t="shared" si="134"/>
        <v>2335.390385832686</v>
      </c>
      <c r="I1762" s="6">
        <f t="shared" si="135"/>
        <v>46.26189464004958</v>
      </c>
      <c r="J1762" s="6"/>
      <c r="K1762" s="6">
        <f t="shared" si="137"/>
        <v>28.8143997021634</v>
      </c>
    </row>
    <row r="1763" spans="1:11" ht="12.75">
      <c r="A1763" s="2">
        <v>2017.03</v>
      </c>
      <c r="B1763" s="2">
        <v>2345.96</v>
      </c>
      <c r="C1763" s="2">
        <v>46.38</v>
      </c>
      <c r="D1763" s="2"/>
      <c r="E1763" s="15">
        <f>1.5*E1762-0.5*E1761</f>
        <v>243.98499999999999</v>
      </c>
      <c r="F1763" s="10">
        <f t="shared" si="127"/>
        <v>2017.2083333332005</v>
      </c>
      <c r="G1763" s="2">
        <v>2.48</v>
      </c>
      <c r="H1763" s="6">
        <f t="shared" si="134"/>
        <v>2347.796499620878</v>
      </c>
      <c r="I1763" s="6">
        <f t="shared" si="135"/>
        <v>46.416307887779986</v>
      </c>
      <c r="J1763" s="6"/>
      <c r="K1763" s="6">
        <f t="shared" si="137"/>
        <v>29.023721915090736</v>
      </c>
    </row>
    <row r="1764" spans="1:11" ht="12.75">
      <c r="A1764" s="2">
        <v>2017.04</v>
      </c>
      <c r="B1764" s="2">
        <v>2357</v>
      </c>
      <c r="C1764" s="2"/>
      <c r="D1764" s="2"/>
      <c r="E1764" s="15">
        <f>1.5*E1763-0.5*E1762</f>
        <v>244.17599999999996</v>
      </c>
      <c r="F1764" s="10">
        <f t="shared" si="127"/>
        <v>2017.2916666665337</v>
      </c>
      <c r="G1764" s="2">
        <v>2.34</v>
      </c>
      <c r="H1764" s="6">
        <f t="shared" si="134"/>
        <v>2357</v>
      </c>
      <c r="I1764" s="6"/>
      <c r="J1764" s="6"/>
      <c r="K1764" s="6">
        <f t="shared" si="137"/>
        <v>29.194412117878944</v>
      </c>
    </row>
    <row r="1765" spans="1:11" ht="12.75">
      <c r="A1765" s="2"/>
      <c r="B1765" s="2" t="s">
        <v>26</v>
      </c>
      <c r="C1765" s="2"/>
      <c r="D1765" s="2"/>
      <c r="E1765" s="2" t="s">
        <v>27</v>
      </c>
      <c r="F1765" s="2"/>
      <c r="G1765" s="2" t="s">
        <v>28</v>
      </c>
      <c r="H1765" s="6"/>
      <c r="I1765" s="6"/>
      <c r="J1765" s="6"/>
      <c r="K1765" s="2"/>
    </row>
    <row r="1766" spans="1:11" ht="12.75">
      <c r="A1766" s="2"/>
      <c r="B1766" s="2"/>
      <c r="C1766" s="2"/>
      <c r="D1766" s="2"/>
      <c r="E1766" s="2"/>
      <c r="F1766" s="2"/>
      <c r="G1766" s="2"/>
      <c r="H1766" s="6"/>
      <c r="I1766" s="6"/>
      <c r="J1766" s="6"/>
      <c r="K1766" s="2"/>
    </row>
    <row r="1767" spans="1:11" ht="12.75">
      <c r="A1767" s="2"/>
      <c r="B1767" s="2"/>
      <c r="C1767" s="2"/>
      <c r="D1767" s="2"/>
      <c r="E1767" s="2"/>
      <c r="F1767" s="2"/>
      <c r="G1767" s="2"/>
      <c r="H1767" s="6"/>
      <c r="I1767" s="6"/>
      <c r="J1767" s="6"/>
      <c r="K1767" s="2"/>
    </row>
    <row r="1768" spans="1:11" ht="12.75">
      <c r="A1768" s="2"/>
      <c r="B1768" s="2"/>
      <c r="C1768" s="2"/>
      <c r="D1768" s="2"/>
      <c r="E1768" s="2"/>
      <c r="F1768" s="2"/>
      <c r="G1768" s="2"/>
      <c r="H1768" s="6"/>
      <c r="I1768" s="6"/>
      <c r="J1768" s="6"/>
      <c r="K1768" s="2"/>
    </row>
    <row r="1769" spans="1:11" ht="12.75">
      <c r="A1769" s="2"/>
      <c r="B1769" s="2"/>
      <c r="C1769" s="2"/>
      <c r="D1769" s="2"/>
      <c r="E1769" s="2"/>
      <c r="F1769" s="2"/>
      <c r="G1769" s="2"/>
      <c r="H1769" s="6"/>
      <c r="I1769" s="6"/>
      <c r="J1769" s="6"/>
      <c r="K1769" s="2"/>
    </row>
    <row r="1770" spans="1:11" ht="12.75">
      <c r="A1770" s="2"/>
      <c r="B1770" s="2"/>
      <c r="C1770" s="2"/>
      <c r="D1770" s="2"/>
      <c r="E1770" s="2"/>
      <c r="F1770" s="2"/>
      <c r="G1770" s="2"/>
      <c r="H1770" s="6"/>
      <c r="I1770" s="6"/>
      <c r="J1770" s="6"/>
      <c r="K1770" s="2"/>
    </row>
    <row r="1771" spans="1:17" ht="12.75">
      <c r="A1771" s="2"/>
      <c r="B1771" s="2"/>
      <c r="C1771" s="2"/>
      <c r="D1771" s="2"/>
      <c r="E1771" s="2"/>
      <c r="F1771" s="2"/>
      <c r="G1771" s="2"/>
      <c r="H1771" s="6"/>
      <c r="I1771" s="6"/>
      <c r="J1771" s="6"/>
      <c r="K1771" s="2"/>
      <c r="Q1771">
        <v>16.48</v>
      </c>
    </row>
    <row r="1772" spans="1:11" ht="12.75">
      <c r="A1772" s="2"/>
      <c r="B1772" s="2"/>
      <c r="C1772" s="2"/>
      <c r="D1772" s="2"/>
      <c r="E1772" s="2"/>
      <c r="F1772" s="2"/>
      <c r="G1772" s="2"/>
      <c r="H1772" s="6"/>
      <c r="I1772" s="6"/>
      <c r="J1772" s="6"/>
      <c r="K1772" s="2"/>
    </row>
    <row r="1773" spans="1:11" ht="12.75">
      <c r="A1773" s="2"/>
      <c r="B1773" s="2"/>
      <c r="C1773" s="2"/>
      <c r="D1773" s="2"/>
      <c r="E1773" s="2"/>
      <c r="F1773" s="2"/>
      <c r="G1773" s="2"/>
      <c r="H1773" s="6"/>
      <c r="I1773" s="6"/>
      <c r="J1773" s="6"/>
      <c r="K1773" s="2"/>
    </row>
    <row r="1774" spans="1:11" ht="12.75">
      <c r="A1774" s="2"/>
      <c r="B1774" s="2"/>
      <c r="C1774" s="2"/>
      <c r="D1774" s="2"/>
      <c r="E1774" s="2"/>
      <c r="F1774" s="2"/>
      <c r="G1774" s="2"/>
      <c r="H1774" s="6"/>
      <c r="I1774" s="6"/>
      <c r="J1774" s="6"/>
      <c r="K1774" s="2"/>
    </row>
    <row r="1775" spans="1:11" ht="12.75">
      <c r="A1775" s="2"/>
      <c r="B1775" s="2"/>
      <c r="C1775" s="2"/>
      <c r="D1775" s="2"/>
      <c r="E1775" s="2"/>
      <c r="F1775" s="2"/>
      <c r="G1775" s="2"/>
      <c r="H1775" s="6"/>
      <c r="I1775" s="6"/>
      <c r="J1775" s="6"/>
      <c r="K1775" s="2"/>
    </row>
    <row r="1776" spans="1:11" ht="12.75">
      <c r="A1776" s="2"/>
      <c r="B1776" s="2"/>
      <c r="C1776" s="2"/>
      <c r="D1776" s="2"/>
      <c r="E1776" s="2"/>
      <c r="F1776" s="2"/>
      <c r="G1776" s="2"/>
      <c r="H1776" s="6"/>
      <c r="I1776" s="6"/>
      <c r="J1776" s="6"/>
      <c r="K1776" s="2"/>
    </row>
    <row r="1777" spans="1:11" ht="12.75">
      <c r="A1777" s="2"/>
      <c r="B1777" s="2"/>
      <c r="C1777" s="2"/>
      <c r="D1777" s="2"/>
      <c r="E1777" s="2"/>
      <c r="F1777" s="2"/>
      <c r="G1777" s="2"/>
      <c r="H1777" s="6"/>
      <c r="I1777" s="6"/>
      <c r="J1777" s="6"/>
      <c r="K1777" s="2"/>
    </row>
    <row r="1778" spans="1:11" ht="12.75">
      <c r="A1778" s="2"/>
      <c r="B1778" s="2"/>
      <c r="C1778" s="2"/>
      <c r="D1778" s="2"/>
      <c r="E1778" s="2"/>
      <c r="F1778" s="2"/>
      <c r="G1778" s="2"/>
      <c r="H1778" s="6"/>
      <c r="I1778" s="6"/>
      <c r="J1778" s="6"/>
      <c r="K1778" s="2"/>
    </row>
    <row r="1779" spans="1:11" ht="12.75">
      <c r="A1779" s="2"/>
      <c r="B1779" s="2"/>
      <c r="C1779" s="2"/>
      <c r="D1779" s="2"/>
      <c r="E1779" s="2"/>
      <c r="F1779" s="2"/>
      <c r="G1779" s="2"/>
      <c r="H1779" s="6"/>
      <c r="I1779" s="6"/>
      <c r="J1779" s="6"/>
      <c r="K1779" s="2"/>
    </row>
    <row r="1780" spans="1:11" ht="12.75">
      <c r="A1780" s="2"/>
      <c r="B1780" s="2"/>
      <c r="C1780" s="2"/>
      <c r="D1780" s="2"/>
      <c r="E1780" s="2"/>
      <c r="F1780" s="2"/>
      <c r="G1780" s="2"/>
      <c r="H1780" s="6"/>
      <c r="I1780" s="6"/>
      <c r="J1780" s="6"/>
      <c r="K1780" s="2"/>
    </row>
    <row r="1781" spans="1:11" ht="12.75">
      <c r="A1781" s="2"/>
      <c r="B1781" s="2"/>
      <c r="C1781" s="2"/>
      <c r="D1781" s="2"/>
      <c r="E1781" s="2"/>
      <c r="F1781" s="2"/>
      <c r="G1781" s="2"/>
      <c r="H1781" s="6"/>
      <c r="I1781" s="6"/>
      <c r="J1781" s="6"/>
      <c r="K1781" s="2"/>
    </row>
    <row r="1782" spans="1:11" ht="12.75">
      <c r="A1782" s="2"/>
      <c r="B1782" s="2"/>
      <c r="C1782" s="2"/>
      <c r="D1782" s="2"/>
      <c r="E1782" s="2"/>
      <c r="F1782" s="2"/>
      <c r="G1782" s="2"/>
      <c r="H1782" s="6"/>
      <c r="I1782" s="6"/>
      <c r="J1782" s="6"/>
      <c r="K1782" s="2"/>
    </row>
    <row r="1783" spans="1:11" ht="12.75">
      <c r="A1783" s="2"/>
      <c r="B1783" s="2"/>
      <c r="C1783" s="2"/>
      <c r="D1783" s="2"/>
      <c r="E1783" s="2"/>
      <c r="F1783" s="2"/>
      <c r="G1783" s="2"/>
      <c r="H1783" s="6"/>
      <c r="I1783" s="6"/>
      <c r="J1783" s="6"/>
      <c r="K1783" s="2"/>
    </row>
    <row r="1784" spans="1:11" ht="12.75">
      <c r="A1784" s="2"/>
      <c r="B1784" s="2"/>
      <c r="C1784" s="2"/>
      <c r="D1784" s="2"/>
      <c r="E1784" s="2"/>
      <c r="F1784" s="2"/>
      <c r="G1784" s="2"/>
      <c r="H1784" s="6"/>
      <c r="I1784" s="6"/>
      <c r="J1784" s="6"/>
      <c r="K1784" s="2"/>
    </row>
    <row r="1785" spans="1:11" ht="12.75">
      <c r="A1785" s="2"/>
      <c r="B1785" s="2"/>
      <c r="C1785" s="2"/>
      <c r="D1785" s="2"/>
      <c r="E1785" s="2"/>
      <c r="F1785" s="2"/>
      <c r="G1785" s="2"/>
      <c r="H1785" s="6"/>
      <c r="I1785" s="6"/>
      <c r="J1785" s="6"/>
      <c r="K1785" s="2"/>
    </row>
    <row r="1786" spans="1:11" ht="12.75">
      <c r="A1786" s="2"/>
      <c r="B1786" s="2"/>
      <c r="C1786" s="2"/>
      <c r="D1786" s="2"/>
      <c r="E1786" s="2"/>
      <c r="F1786" s="2"/>
      <c r="G1786" s="2"/>
      <c r="H1786" s="6"/>
      <c r="I1786" s="6"/>
      <c r="J1786" s="6"/>
      <c r="K1786" s="2"/>
    </row>
    <row r="1787" spans="1:11" ht="12.75">
      <c r="A1787" s="2"/>
      <c r="B1787" s="2"/>
      <c r="C1787" s="2"/>
      <c r="D1787" s="2"/>
      <c r="E1787" s="2"/>
      <c r="F1787" s="2"/>
      <c r="G1787" s="2"/>
      <c r="H1787" s="6"/>
      <c r="I1787" s="6"/>
      <c r="J1787" s="6"/>
      <c r="K1787" s="2"/>
    </row>
    <row r="1788" spans="1:11" ht="12.75">
      <c r="A1788" s="2"/>
      <c r="B1788" s="2"/>
      <c r="C1788" s="2"/>
      <c r="D1788" s="2"/>
      <c r="E1788" s="2"/>
      <c r="F1788" s="2"/>
      <c r="G1788" s="2"/>
      <c r="H1788" s="6"/>
      <c r="I1788" s="6"/>
      <c r="J1788" s="6"/>
      <c r="K1788" s="2"/>
    </row>
    <row r="1789" spans="1:11" ht="12.75">
      <c r="A1789" s="2"/>
      <c r="B1789" s="2"/>
      <c r="C1789" s="2"/>
      <c r="D1789" s="2"/>
      <c r="E1789" s="2"/>
      <c r="F1789" s="2"/>
      <c r="G1789" s="2"/>
      <c r="H1789" s="6"/>
      <c r="I1789" s="6"/>
      <c r="J1789" s="6"/>
      <c r="K1789" s="2"/>
    </row>
    <row r="1790" spans="1:11" ht="12.75">
      <c r="A1790" s="2"/>
      <c r="B1790" s="2"/>
      <c r="C1790" s="2"/>
      <c r="D1790" s="2"/>
      <c r="E1790" s="2"/>
      <c r="F1790" s="2"/>
      <c r="G1790" s="2"/>
      <c r="H1790" s="6"/>
      <c r="I1790" s="6"/>
      <c r="J1790" s="6"/>
      <c r="K1790" s="2"/>
    </row>
    <row r="1791" spans="1:11" ht="12.75">
      <c r="A1791" s="2"/>
      <c r="B1791" s="2"/>
      <c r="C1791" s="2"/>
      <c r="D1791" s="2"/>
      <c r="E1791" s="2"/>
      <c r="F1791" s="2"/>
      <c r="G1791" s="2"/>
      <c r="H1791" s="6"/>
      <c r="I1791" s="6"/>
      <c r="J1791" s="6"/>
      <c r="K1791" s="2"/>
    </row>
    <row r="1792" spans="1:11" ht="12.75">
      <c r="A1792" s="2"/>
      <c r="B1792" s="2"/>
      <c r="C1792" s="2"/>
      <c r="D1792" s="2"/>
      <c r="E1792" s="2"/>
      <c r="F1792" s="2"/>
      <c r="G1792" s="2"/>
      <c r="H1792" s="6"/>
      <c r="I1792" s="6"/>
      <c r="J1792" s="6"/>
      <c r="K1792" s="2"/>
    </row>
    <row r="1793" spans="1:11" ht="12.75">
      <c r="A1793" s="2"/>
      <c r="B1793" s="2"/>
      <c r="C1793" s="2"/>
      <c r="D1793" s="2"/>
      <c r="E1793" s="2"/>
      <c r="F1793" s="2"/>
      <c r="G1793" s="2"/>
      <c r="H1793" s="6"/>
      <c r="I1793" s="6"/>
      <c r="J1793" s="6"/>
      <c r="K1793" s="2"/>
    </row>
    <row r="1794" spans="1:11" ht="12.75">
      <c r="A1794" s="2"/>
      <c r="B1794" s="2"/>
      <c r="C1794" s="2"/>
      <c r="D1794" s="2"/>
      <c r="E1794" s="2"/>
      <c r="F1794" s="2"/>
      <c r="G1794" s="2"/>
      <c r="H1794" s="6"/>
      <c r="I1794" s="6"/>
      <c r="J1794" s="6"/>
      <c r="K1794" s="2"/>
    </row>
    <row r="1795" spans="1:11" ht="12.75">
      <c r="A1795" s="2"/>
      <c r="B1795" s="2"/>
      <c r="C1795" s="2"/>
      <c r="D1795" s="2"/>
      <c r="E1795" s="2"/>
      <c r="F1795" s="2"/>
      <c r="G1795" s="2"/>
      <c r="H1795" s="6"/>
      <c r="I1795" s="6"/>
      <c r="J1795" s="6"/>
      <c r="K1795" s="2"/>
    </row>
    <row r="1796" spans="1:11" ht="12.75">
      <c r="A1796" s="2"/>
      <c r="B1796" s="2"/>
      <c r="C1796" s="2"/>
      <c r="D1796" s="2"/>
      <c r="E1796" s="2"/>
      <c r="F1796" s="2"/>
      <c r="G1796" s="2"/>
      <c r="H1796" s="6"/>
      <c r="I1796" s="6"/>
      <c r="J1796" s="6"/>
      <c r="K1796" s="2"/>
    </row>
    <row r="1797" spans="1:11" ht="12.75">
      <c r="A1797" s="2"/>
      <c r="B1797" s="2"/>
      <c r="C1797" s="2"/>
      <c r="D1797" s="2"/>
      <c r="E1797" s="2"/>
      <c r="F1797" s="2"/>
      <c r="G1797" s="2"/>
      <c r="H1797" s="6"/>
      <c r="I1797" s="6"/>
      <c r="J1797" s="6"/>
      <c r="K1797" s="2"/>
    </row>
    <row r="1798" spans="1:11" ht="12.75">
      <c r="A1798" s="2"/>
      <c r="B1798" s="2"/>
      <c r="C1798" s="2"/>
      <c r="D1798" s="2"/>
      <c r="E1798" s="2"/>
      <c r="F1798" s="2"/>
      <c r="G1798" s="2"/>
      <c r="H1798" s="6"/>
      <c r="I1798" s="6"/>
      <c r="J1798" s="6"/>
      <c r="K1798" s="2"/>
    </row>
    <row r="1799" spans="1:11" ht="12.75">
      <c r="A1799" s="2"/>
      <c r="B1799" s="2"/>
      <c r="C1799" s="2"/>
      <c r="D1799" s="2"/>
      <c r="E1799" s="2"/>
      <c r="F1799" s="2"/>
      <c r="G1799" s="2"/>
      <c r="H1799" s="6"/>
      <c r="I1799" s="6"/>
      <c r="J1799" s="6"/>
      <c r="K1799" s="2"/>
    </row>
    <row r="1800" spans="1:11" ht="12.75">
      <c r="A1800" s="2"/>
      <c r="B1800" s="2"/>
      <c r="C1800" s="2"/>
      <c r="D1800" s="2"/>
      <c r="E1800" s="2"/>
      <c r="F1800" s="2"/>
      <c r="G1800" s="2"/>
      <c r="H1800" s="6"/>
      <c r="I1800" s="6"/>
      <c r="J1800" s="6"/>
      <c r="K1800" s="2"/>
    </row>
    <row r="1801" spans="1:11" ht="12.75">
      <c r="A1801" s="2"/>
      <c r="B1801" s="2"/>
      <c r="C1801" s="2"/>
      <c r="D1801" s="2"/>
      <c r="E1801" s="2"/>
      <c r="F1801" s="2"/>
      <c r="G1801" s="2"/>
      <c r="H1801" s="6"/>
      <c r="I1801" s="6"/>
      <c r="J1801" s="6"/>
      <c r="K1801" s="2"/>
    </row>
    <row r="1802" spans="1:11" ht="12.75">
      <c r="A1802" s="2"/>
      <c r="B1802" s="2"/>
      <c r="C1802" s="2"/>
      <c r="D1802" s="2"/>
      <c r="E1802" s="2"/>
      <c r="F1802" s="2"/>
      <c r="G1802" s="2"/>
      <c r="H1802" s="6"/>
      <c r="I1802" s="6"/>
      <c r="J1802" s="6"/>
      <c r="K1802" s="2"/>
    </row>
    <row r="1803" spans="1:11" ht="12.75">
      <c r="A1803" s="2"/>
      <c r="B1803" s="2"/>
      <c r="C1803" s="2"/>
      <c r="D1803" s="2"/>
      <c r="E1803" s="2"/>
      <c r="F1803" s="2"/>
      <c r="G1803" s="2"/>
      <c r="H1803" s="6"/>
      <c r="I1803" s="6"/>
      <c r="J1803" s="6"/>
      <c r="K1803" s="2"/>
    </row>
    <row r="1804" spans="1:11" ht="12.75">
      <c r="A1804" s="2"/>
      <c r="B1804" s="2"/>
      <c r="C1804" s="2"/>
      <c r="D1804" s="2"/>
      <c r="E1804" s="2"/>
      <c r="F1804" s="2"/>
      <c r="G1804" s="2"/>
      <c r="H1804" s="6"/>
      <c r="I1804" s="6"/>
      <c r="J1804" s="6"/>
      <c r="K1804" s="2"/>
    </row>
    <row r="1805" spans="1:11" ht="12.75">
      <c r="A1805" s="2"/>
      <c r="B1805" s="2"/>
      <c r="C1805" s="2"/>
      <c r="D1805" s="2"/>
      <c r="E1805" s="2"/>
      <c r="F1805" s="2"/>
      <c r="G1805" s="2"/>
      <c r="H1805" s="6"/>
      <c r="I1805" s="6"/>
      <c r="J1805" s="6"/>
      <c r="K1805" s="2"/>
    </row>
    <row r="1806" spans="1:11" ht="12.75">
      <c r="A1806" s="2"/>
      <c r="B1806" s="2"/>
      <c r="C1806" s="2"/>
      <c r="D1806" s="2"/>
      <c r="E1806" s="2"/>
      <c r="F1806" s="2"/>
      <c r="G1806" s="2"/>
      <c r="H1806" s="6"/>
      <c r="I1806" s="6"/>
      <c r="J1806" s="6"/>
      <c r="K1806" s="2"/>
    </row>
    <row r="1807" spans="1:11" ht="12.75">
      <c r="A1807" s="2"/>
      <c r="B1807" s="2"/>
      <c r="C1807" s="2"/>
      <c r="D1807" s="2"/>
      <c r="E1807" s="2"/>
      <c r="F1807" s="2"/>
      <c r="G1807" s="2"/>
      <c r="H1807" s="6"/>
      <c r="I1807" s="6"/>
      <c r="J1807" s="6"/>
      <c r="K1807" s="2"/>
    </row>
    <row r="1808" spans="1:11" ht="12.75">
      <c r="A1808" s="2"/>
      <c r="B1808" s="2"/>
      <c r="C1808" s="2"/>
      <c r="D1808" s="2"/>
      <c r="E1808" s="2"/>
      <c r="F1808" s="2"/>
      <c r="G1808" s="2"/>
      <c r="H1808" s="6"/>
      <c r="I1808" s="6"/>
      <c r="J1808" s="6"/>
      <c r="K1808" s="2"/>
    </row>
    <row r="1809" spans="1:11" ht="12.75">
      <c r="A1809" s="2"/>
      <c r="B1809" s="2"/>
      <c r="C1809" s="2"/>
      <c r="D1809" s="2"/>
      <c r="E1809" s="2"/>
      <c r="F1809" s="2"/>
      <c r="G1809" s="2"/>
      <c r="H1809" s="6"/>
      <c r="I1809" s="6"/>
      <c r="J1809" s="6"/>
      <c r="K1809" s="2"/>
    </row>
    <row r="1810" spans="1:11" ht="12.75">
      <c r="A1810" s="2"/>
      <c r="B1810" s="2"/>
      <c r="C1810" s="2"/>
      <c r="D1810" s="2"/>
      <c r="E1810" s="2"/>
      <c r="F1810" s="2"/>
      <c r="G1810" s="2"/>
      <c r="H1810" s="6"/>
      <c r="I1810" s="6"/>
      <c r="J1810" s="6"/>
      <c r="K1810" s="2"/>
    </row>
    <row r="1811" spans="1:11" ht="12.75">
      <c r="A1811" s="2"/>
      <c r="B1811" s="2"/>
      <c r="C1811" s="2"/>
      <c r="D1811" s="2"/>
      <c r="E1811" s="2"/>
      <c r="F1811" s="2"/>
      <c r="G1811" s="2"/>
      <c r="H1811" s="6"/>
      <c r="I1811" s="6"/>
      <c r="J1811" s="6"/>
      <c r="K1811" s="2"/>
    </row>
    <row r="1812" spans="1:11" ht="12.75">
      <c r="A1812" s="2"/>
      <c r="B1812" s="2"/>
      <c r="C1812" s="2"/>
      <c r="D1812" s="2"/>
      <c r="E1812" s="2"/>
      <c r="F1812" s="2"/>
      <c r="G1812" s="2"/>
      <c r="H1812" s="6"/>
      <c r="I1812" s="6"/>
      <c r="J1812" s="6"/>
      <c r="K1812" s="2"/>
    </row>
    <row r="1813" spans="1:11" ht="12.75">
      <c r="A1813" s="2"/>
      <c r="B1813" s="2"/>
      <c r="C1813" s="2"/>
      <c r="D1813" s="2"/>
      <c r="E1813" s="2"/>
      <c r="F1813" s="2"/>
      <c r="G1813" s="2"/>
      <c r="H1813" s="6"/>
      <c r="I1813" s="6"/>
      <c r="J1813" s="6"/>
      <c r="K1813" s="2"/>
    </row>
    <row r="1814" spans="1:11" ht="12.75">
      <c r="A1814" s="2"/>
      <c r="B1814" s="2"/>
      <c r="C1814" s="2"/>
      <c r="D1814" s="2"/>
      <c r="E1814" s="2"/>
      <c r="F1814" s="2"/>
      <c r="G1814" s="2"/>
      <c r="H1814" s="6"/>
      <c r="I1814" s="6"/>
      <c r="J1814" s="6"/>
      <c r="K1814" s="2"/>
    </row>
    <row r="1815" spans="1:11" ht="12.75">
      <c r="A1815" s="2"/>
      <c r="B1815" s="2"/>
      <c r="C1815" s="2"/>
      <c r="D1815" s="2"/>
      <c r="E1815" s="2"/>
      <c r="F1815" s="2"/>
      <c r="G1815" s="2"/>
      <c r="H1815" s="6"/>
      <c r="I1815" s="6"/>
      <c r="J1815" s="6"/>
      <c r="K1815" s="2"/>
    </row>
    <row r="1816" spans="1:11" ht="12.75">
      <c r="A1816" s="2"/>
      <c r="B1816" s="2"/>
      <c r="C1816" s="2"/>
      <c r="D1816" s="2"/>
      <c r="E1816" s="2"/>
      <c r="F1816" s="2"/>
      <c r="G1816" s="2"/>
      <c r="H1816" s="6"/>
      <c r="I1816" s="6"/>
      <c r="J1816" s="6"/>
      <c r="K1816" s="2"/>
    </row>
    <row r="1817" spans="1:11" ht="12.75">
      <c r="A1817" s="2"/>
      <c r="B1817" s="2"/>
      <c r="C1817" s="2"/>
      <c r="D1817" s="2"/>
      <c r="E1817" s="2"/>
      <c r="F1817" s="2"/>
      <c r="G1817" s="2"/>
      <c r="H1817" s="6"/>
      <c r="I1817" s="6"/>
      <c r="J1817" s="6"/>
      <c r="K1817" s="2"/>
    </row>
    <row r="1818" spans="1:11" ht="12.75">
      <c r="A1818" s="2"/>
      <c r="B1818" s="2"/>
      <c r="C1818" s="2"/>
      <c r="D1818" s="2"/>
      <c r="E1818" s="2"/>
      <c r="F1818" s="2"/>
      <c r="G1818" s="2"/>
      <c r="H1818" s="6"/>
      <c r="I1818" s="6"/>
      <c r="J1818" s="6"/>
      <c r="K1818" s="2"/>
    </row>
    <row r="1819" spans="1:11" ht="12.75">
      <c r="A1819" s="2"/>
      <c r="B1819" s="2"/>
      <c r="C1819" s="2"/>
      <c r="D1819" s="2"/>
      <c r="E1819" s="2"/>
      <c r="F1819" s="2"/>
      <c r="G1819" s="2"/>
      <c r="H1819" s="6"/>
      <c r="I1819" s="6"/>
      <c r="J1819" s="6"/>
      <c r="K1819" s="2"/>
    </row>
    <row r="1820" spans="1:11" ht="12.75">
      <c r="A1820" s="2"/>
      <c r="B1820" s="2"/>
      <c r="C1820" s="2"/>
      <c r="D1820" s="2"/>
      <c r="E1820" s="2"/>
      <c r="F1820" s="2"/>
      <c r="G1820" s="2"/>
      <c r="H1820" s="6"/>
      <c r="I1820" s="6"/>
      <c r="J1820" s="6"/>
      <c r="K1820" s="2"/>
    </row>
    <row r="1821" spans="1:11" ht="12.75">
      <c r="A1821" s="2"/>
      <c r="B1821" s="2"/>
      <c r="C1821" s="2"/>
      <c r="D1821" s="2"/>
      <c r="E1821" s="2"/>
      <c r="F1821" s="2"/>
      <c r="G1821" s="2"/>
      <c r="H1821" s="6"/>
      <c r="I1821" s="6"/>
      <c r="J1821" s="6"/>
      <c r="K1821" s="2"/>
    </row>
    <row r="1822" spans="1:11" ht="12.75">
      <c r="A1822" s="2"/>
      <c r="B1822" s="2"/>
      <c r="C1822" s="2"/>
      <c r="D1822" s="2"/>
      <c r="E1822" s="2"/>
      <c r="F1822" s="2"/>
      <c r="G1822" s="2"/>
      <c r="H1822" s="6"/>
      <c r="I1822" s="6"/>
      <c r="J1822" s="6"/>
      <c r="K1822" s="2"/>
    </row>
    <row r="1823" spans="1:11" ht="12.75">
      <c r="A1823" s="2"/>
      <c r="B1823" s="2"/>
      <c r="C1823" s="2"/>
      <c r="D1823" s="2"/>
      <c r="E1823" s="2"/>
      <c r="F1823" s="2"/>
      <c r="G1823" s="2"/>
      <c r="H1823" s="6"/>
      <c r="I1823" s="6"/>
      <c r="J1823" s="6"/>
      <c r="K1823" s="2"/>
    </row>
    <row r="1824" spans="1:11" ht="12.75">
      <c r="A1824" s="2"/>
      <c r="B1824" s="2"/>
      <c r="C1824" s="2"/>
      <c r="D1824" s="2"/>
      <c r="E1824" s="2"/>
      <c r="F1824" s="2"/>
      <c r="G1824" s="2"/>
      <c r="H1824" s="6"/>
      <c r="I1824" s="6"/>
      <c r="J1824" s="6"/>
      <c r="K1824" s="2"/>
    </row>
    <row r="1825" spans="1:11" ht="12.75">
      <c r="A1825" s="2"/>
      <c r="B1825" s="2"/>
      <c r="C1825" s="2"/>
      <c r="D1825" s="2"/>
      <c r="E1825" s="2"/>
      <c r="F1825" s="2"/>
      <c r="G1825" s="2"/>
      <c r="H1825" s="6"/>
      <c r="I1825" s="6"/>
      <c r="J1825" s="6"/>
      <c r="K1825" s="2"/>
    </row>
    <row r="1826" spans="1:11" ht="12.75">
      <c r="A1826" s="2"/>
      <c r="B1826" s="2"/>
      <c r="C1826" s="2"/>
      <c r="D1826" s="2"/>
      <c r="E1826" s="2"/>
      <c r="F1826" s="2"/>
      <c r="G1826" s="2"/>
      <c r="H1826" s="6"/>
      <c r="I1826" s="6"/>
      <c r="J1826" s="6"/>
      <c r="K1826" s="2"/>
    </row>
    <row r="1827" spans="1:11" ht="12.75">
      <c r="A1827" s="2"/>
      <c r="B1827" s="2"/>
      <c r="C1827" s="2"/>
      <c r="D1827" s="2"/>
      <c r="E1827" s="2"/>
      <c r="F1827" s="2"/>
      <c r="G1827" s="2"/>
      <c r="H1827" s="6"/>
      <c r="I1827" s="6"/>
      <c r="J1827" s="6"/>
      <c r="K1827" s="2"/>
    </row>
    <row r="1828" spans="1:11" ht="12.75">
      <c r="A1828" s="2"/>
      <c r="B1828" s="2"/>
      <c r="C1828" s="2"/>
      <c r="D1828" s="2"/>
      <c r="E1828" s="2"/>
      <c r="F1828" s="2"/>
      <c r="G1828" s="2"/>
      <c r="H1828" s="6"/>
      <c r="I1828" s="6"/>
      <c r="J1828" s="6"/>
      <c r="K1828" s="2"/>
    </row>
    <row r="1829" spans="1:11" ht="12.75">
      <c r="A1829" s="2"/>
      <c r="B1829" s="2"/>
      <c r="C1829" s="2"/>
      <c r="D1829" s="2"/>
      <c r="E1829" s="2"/>
      <c r="F1829" s="2"/>
      <c r="G1829" s="2"/>
      <c r="H1829" s="6"/>
      <c r="I1829" s="6"/>
      <c r="J1829" s="6"/>
      <c r="K1829" s="2"/>
    </row>
    <row r="1830" spans="1:11" ht="12.75">
      <c r="A1830" s="2"/>
      <c r="B1830" s="2"/>
      <c r="C1830" s="2"/>
      <c r="D1830" s="2"/>
      <c r="E1830" s="2"/>
      <c r="F1830" s="2"/>
      <c r="G1830" s="2"/>
      <c r="H1830" s="6"/>
      <c r="I1830" s="6"/>
      <c r="J1830" s="6"/>
      <c r="K1830" s="2"/>
    </row>
    <row r="1831" spans="1:11" ht="12.75">
      <c r="A1831" s="2"/>
      <c r="B1831" s="2"/>
      <c r="C1831" s="2"/>
      <c r="D1831" s="2"/>
      <c r="E1831" s="2"/>
      <c r="F1831" s="2"/>
      <c r="G1831" s="2"/>
      <c r="H1831" s="6"/>
      <c r="I1831" s="6"/>
      <c r="J1831" s="6"/>
      <c r="K1831" s="2"/>
    </row>
    <row r="1832" spans="1:11" ht="12.75">
      <c r="A1832" s="2"/>
      <c r="B1832" s="2"/>
      <c r="C1832" s="2"/>
      <c r="D1832" s="2"/>
      <c r="E1832" s="2"/>
      <c r="F1832" s="2"/>
      <c r="G1832" s="2"/>
      <c r="H1832" s="6"/>
      <c r="I1832" s="6"/>
      <c r="J1832" s="6"/>
      <c r="K1832" s="2"/>
    </row>
    <row r="1833" spans="1:11" ht="12.75">
      <c r="A1833" s="2"/>
      <c r="B1833" s="2"/>
      <c r="C1833" s="2"/>
      <c r="D1833" s="2"/>
      <c r="E1833" s="2"/>
      <c r="F1833" s="2"/>
      <c r="G1833" s="2"/>
      <c r="H1833" s="6"/>
      <c r="I1833" s="6"/>
      <c r="J1833" s="6"/>
      <c r="K1833" s="2"/>
    </row>
    <row r="1834" spans="1:11" ht="12.75">
      <c r="A1834" s="2"/>
      <c r="B1834" s="2"/>
      <c r="C1834" s="2"/>
      <c r="D1834" s="2"/>
      <c r="E1834" s="2"/>
      <c r="F1834" s="2"/>
      <c r="G1834" s="2"/>
      <c r="H1834" s="6"/>
      <c r="I1834" s="6"/>
      <c r="J1834" s="6"/>
      <c r="K1834" s="2"/>
    </row>
    <row r="1835" spans="1:11" ht="12.75">
      <c r="A1835" s="2"/>
      <c r="B1835" s="2"/>
      <c r="C1835" s="2"/>
      <c r="D1835" s="2"/>
      <c r="E1835" s="2"/>
      <c r="F1835" s="2"/>
      <c r="G1835" s="2"/>
      <c r="H1835" s="6"/>
      <c r="I1835" s="6"/>
      <c r="J1835" s="6"/>
      <c r="K1835" s="2"/>
    </row>
    <row r="1836" spans="1:11" ht="12.75">
      <c r="A1836" s="2"/>
      <c r="B1836" s="2"/>
      <c r="C1836" s="2"/>
      <c r="D1836" s="2"/>
      <c r="E1836" s="2"/>
      <c r="F1836" s="2"/>
      <c r="G1836" s="2"/>
      <c r="H1836" s="6"/>
      <c r="I1836" s="6"/>
      <c r="J1836" s="6"/>
      <c r="K1836" s="2"/>
    </row>
    <row r="1837" spans="1:11" ht="12.75">
      <c r="A1837" s="2"/>
      <c r="B1837" s="2"/>
      <c r="C1837" s="2"/>
      <c r="D1837" s="2"/>
      <c r="E1837" s="2"/>
      <c r="F1837" s="2"/>
      <c r="G1837" s="2"/>
      <c r="H1837" s="6"/>
      <c r="I1837" s="6"/>
      <c r="J1837" s="6"/>
      <c r="K1837" s="2"/>
    </row>
    <row r="1838" spans="1:11" ht="12.75">
      <c r="A1838" s="2"/>
      <c r="B1838" s="2"/>
      <c r="C1838" s="2"/>
      <c r="D1838" s="2"/>
      <c r="E1838" s="2"/>
      <c r="F1838" s="2"/>
      <c r="G1838" s="2"/>
      <c r="H1838" s="6"/>
      <c r="I1838" s="6"/>
      <c r="J1838" s="6"/>
      <c r="K1838" s="2"/>
    </row>
    <row r="1839" spans="1:11" ht="12.75">
      <c r="A1839" s="2"/>
      <c r="B1839" s="2"/>
      <c r="C1839" s="2"/>
      <c r="D1839" s="2"/>
      <c r="E1839" s="2"/>
      <c r="F1839" s="2"/>
      <c r="G1839" s="2"/>
      <c r="H1839" s="6"/>
      <c r="I1839" s="6"/>
      <c r="J1839" s="6"/>
      <c r="K1839" s="2"/>
    </row>
    <row r="1840" spans="1:11" ht="12.75">
      <c r="A1840" s="2"/>
      <c r="B1840" s="2"/>
      <c r="C1840" s="2"/>
      <c r="D1840" s="2"/>
      <c r="E1840" s="2"/>
      <c r="F1840" s="2"/>
      <c r="G1840" s="2"/>
      <c r="H1840" s="6"/>
      <c r="I1840" s="6"/>
      <c r="J1840" s="6"/>
      <c r="K1840" s="2"/>
    </row>
    <row r="1841" spans="1:11" ht="12.75">
      <c r="A1841" s="2"/>
      <c r="B1841" s="2"/>
      <c r="C1841" s="2"/>
      <c r="D1841" s="2"/>
      <c r="E1841" s="2"/>
      <c r="F1841" s="2"/>
      <c r="G1841" s="2"/>
      <c r="H1841" s="6"/>
      <c r="I1841" s="6"/>
      <c r="J1841" s="6"/>
      <c r="K1841" s="2"/>
    </row>
    <row r="1842" spans="1:11" ht="12.75">
      <c r="A1842" s="2"/>
      <c r="B1842" s="2"/>
      <c r="C1842" s="2"/>
      <c r="D1842" s="2"/>
      <c r="E1842" s="2"/>
      <c r="F1842" s="2"/>
      <c r="G1842" s="2"/>
      <c r="H1842" s="6"/>
      <c r="I1842" s="6"/>
      <c r="J1842" s="6"/>
      <c r="K1842" s="2"/>
    </row>
    <row r="1843" spans="1:11" ht="12.75">
      <c r="A1843" s="2"/>
      <c r="B1843" s="2"/>
      <c r="C1843" s="2"/>
      <c r="D1843" s="2"/>
      <c r="E1843" s="2"/>
      <c r="F1843" s="2"/>
      <c r="G1843" s="2"/>
      <c r="H1843" s="6"/>
      <c r="I1843" s="6"/>
      <c r="J1843" s="6"/>
      <c r="K1843" s="2"/>
    </row>
    <row r="1844" spans="1:11" ht="12.75">
      <c r="A1844" s="2"/>
      <c r="B1844" s="2"/>
      <c r="C1844" s="2"/>
      <c r="D1844" s="2"/>
      <c r="E1844" s="2"/>
      <c r="F1844" s="2"/>
      <c r="G1844" s="2"/>
      <c r="H1844" s="6"/>
      <c r="I1844" s="6"/>
      <c r="J1844" s="6"/>
      <c r="K1844" s="2"/>
    </row>
    <row r="1845" spans="1:11" ht="12.75">
      <c r="A1845" s="2"/>
      <c r="B1845" s="2"/>
      <c r="C1845" s="2"/>
      <c r="D1845" s="2"/>
      <c r="E1845" s="2"/>
      <c r="F1845" s="2"/>
      <c r="G1845" s="2"/>
      <c r="H1845" s="6"/>
      <c r="I1845" s="6"/>
      <c r="J1845" s="6"/>
      <c r="K1845" s="2"/>
    </row>
    <row r="1846" spans="1:11" ht="12.75">
      <c r="A1846" s="2"/>
      <c r="B1846" s="2"/>
      <c r="C1846" s="2"/>
      <c r="D1846" s="2"/>
      <c r="E1846" s="2"/>
      <c r="F1846" s="2"/>
      <c r="G1846" s="2"/>
      <c r="H1846" s="6"/>
      <c r="I1846" s="6"/>
      <c r="J1846" s="6"/>
      <c r="K1846" s="2"/>
    </row>
    <row r="1847" spans="1:11" ht="12.75">
      <c r="A1847" s="2"/>
      <c r="B1847" s="2"/>
      <c r="C1847" s="2"/>
      <c r="D1847" s="2"/>
      <c r="E1847" s="2"/>
      <c r="F1847" s="2"/>
      <c r="G1847" s="2"/>
      <c r="H1847" s="6"/>
      <c r="I1847" s="6"/>
      <c r="J1847" s="6"/>
      <c r="K1847" s="2"/>
    </row>
    <row r="1848" spans="1:11" ht="12.75">
      <c r="A1848" s="2"/>
      <c r="B1848" s="2"/>
      <c r="C1848" s="2"/>
      <c r="D1848" s="2"/>
      <c r="E1848" s="2"/>
      <c r="F1848" s="2"/>
      <c r="G1848" s="2"/>
      <c r="H1848" s="6"/>
      <c r="I1848" s="6"/>
      <c r="J1848" s="6"/>
      <c r="K1848" s="2"/>
    </row>
    <row r="1849" spans="1:11" ht="12.75">
      <c r="A1849" s="2"/>
      <c r="B1849" s="2"/>
      <c r="C1849" s="2"/>
      <c r="D1849" s="2"/>
      <c r="E1849" s="2"/>
      <c r="F1849" s="2"/>
      <c r="G1849" s="2"/>
      <c r="H1849" s="6"/>
      <c r="I1849" s="6"/>
      <c r="J1849" s="6"/>
      <c r="K1849" s="2"/>
    </row>
    <row r="1850" spans="1:11" ht="12.75">
      <c r="A1850" s="2"/>
      <c r="B1850" s="2"/>
      <c r="C1850" s="2"/>
      <c r="D1850" s="2"/>
      <c r="E1850" s="2"/>
      <c r="F1850" s="2"/>
      <c r="G1850" s="2"/>
      <c r="H1850" s="6"/>
      <c r="I1850" s="6"/>
      <c r="J1850" s="6"/>
      <c r="K1850" s="2"/>
    </row>
    <row r="1851" spans="1:11" ht="12.75">
      <c r="A1851" s="2"/>
      <c r="B1851" s="2"/>
      <c r="C1851" s="2"/>
      <c r="D1851" s="2"/>
      <c r="E1851" s="2"/>
      <c r="F1851" s="2"/>
      <c r="G1851" s="2"/>
      <c r="H1851" s="6"/>
      <c r="I1851" s="6"/>
      <c r="J1851" s="6"/>
      <c r="K1851" s="2"/>
    </row>
    <row r="1852" spans="1:11" ht="12.75">
      <c r="A1852" s="2"/>
      <c r="B1852" s="2"/>
      <c r="C1852" s="2"/>
      <c r="D1852" s="2"/>
      <c r="E1852" s="2"/>
      <c r="F1852" s="2"/>
      <c r="G1852" s="2"/>
      <c r="H1852" s="6"/>
      <c r="I1852" s="6"/>
      <c r="J1852" s="6"/>
      <c r="K1852" s="2"/>
    </row>
    <row r="1853" spans="1:11" ht="12.75">
      <c r="A1853" s="2"/>
      <c r="B1853" s="2"/>
      <c r="C1853" s="2"/>
      <c r="D1853" s="2"/>
      <c r="E1853" s="2"/>
      <c r="F1853" s="2"/>
      <c r="G1853" s="2"/>
      <c r="H1853" s="6"/>
      <c r="I1853" s="6"/>
      <c r="J1853" s="6"/>
      <c r="K1853" s="2"/>
    </row>
    <row r="1854" spans="1:11" ht="12.75">
      <c r="A1854" s="2"/>
      <c r="B1854" s="2"/>
      <c r="C1854" s="2"/>
      <c r="D1854" s="2"/>
      <c r="E1854" s="2"/>
      <c r="F1854" s="2"/>
      <c r="G1854" s="2"/>
      <c r="H1854" s="6"/>
      <c r="I1854" s="6"/>
      <c r="J1854" s="6"/>
      <c r="K1854" s="2"/>
    </row>
    <row r="1855" spans="1:11" ht="12.75">
      <c r="A1855" s="2"/>
      <c r="B1855" s="2"/>
      <c r="C1855" s="2"/>
      <c r="D1855" s="2"/>
      <c r="E1855" s="2"/>
      <c r="F1855" s="2"/>
      <c r="G1855" s="2"/>
      <c r="H1855" s="6"/>
      <c r="I1855" s="6"/>
      <c r="J1855" s="6"/>
      <c r="K1855" s="2"/>
    </row>
    <row r="1856" spans="1:11" ht="12.75">
      <c r="A1856" s="2"/>
      <c r="B1856" s="2"/>
      <c r="C1856" s="2"/>
      <c r="D1856" s="2"/>
      <c r="E1856" s="2"/>
      <c r="F1856" s="2"/>
      <c r="G1856" s="2"/>
      <c r="H1856" s="6"/>
      <c r="I1856" s="6"/>
      <c r="J1856" s="6"/>
      <c r="K1856" s="2"/>
    </row>
    <row r="1857" spans="1:11" ht="12.75">
      <c r="A1857" s="2"/>
      <c r="B1857" s="2"/>
      <c r="C1857" s="2"/>
      <c r="D1857" s="2"/>
      <c r="E1857" s="2"/>
      <c r="F1857" s="2"/>
      <c r="G1857" s="2"/>
      <c r="H1857" s="6"/>
      <c r="I1857" s="6"/>
      <c r="J1857" s="6"/>
      <c r="K1857" s="2"/>
    </row>
    <row r="1858" spans="1:11" ht="12.75">
      <c r="A1858" s="2"/>
      <c r="B1858" s="2"/>
      <c r="C1858" s="2"/>
      <c r="D1858" s="2"/>
      <c r="E1858" s="2"/>
      <c r="F1858" s="2"/>
      <c r="G1858" s="2"/>
      <c r="H1858" s="6"/>
      <c r="I1858" s="6"/>
      <c r="J1858" s="6"/>
      <c r="K1858" s="2"/>
    </row>
    <row r="1859" spans="1:11" ht="12.75">
      <c r="A1859" s="2"/>
      <c r="B1859" s="2"/>
      <c r="C1859" s="2"/>
      <c r="D1859" s="2"/>
      <c r="E1859" s="2"/>
      <c r="F1859" s="2"/>
      <c r="G1859" s="2"/>
      <c r="H1859" s="6"/>
      <c r="I1859" s="6"/>
      <c r="J1859" s="6"/>
      <c r="K1859" s="2"/>
    </row>
    <row r="1860" spans="1:11" ht="12.75">
      <c r="A1860" s="2"/>
      <c r="B1860" s="2"/>
      <c r="C1860" s="2"/>
      <c r="D1860" s="2"/>
      <c r="E1860" s="2"/>
      <c r="F1860" s="2"/>
      <c r="G1860" s="2"/>
      <c r="H1860" s="6"/>
      <c r="I1860" s="6"/>
      <c r="J1860" s="6"/>
      <c r="K1860" s="2"/>
    </row>
    <row r="1861" spans="1:11" ht="12.75">
      <c r="A1861" s="2"/>
      <c r="B1861" s="2"/>
      <c r="C1861" s="2"/>
      <c r="D1861" s="2"/>
      <c r="E1861" s="2"/>
      <c r="F1861" s="2"/>
      <c r="G1861" s="2"/>
      <c r="H1861" s="6"/>
      <c r="I1861" s="6"/>
      <c r="J1861" s="6"/>
      <c r="K1861" s="2"/>
    </row>
    <row r="1862" spans="1:11" ht="12.75">
      <c r="A1862" s="2"/>
      <c r="B1862" s="2"/>
      <c r="C1862" s="2"/>
      <c r="D1862" s="2"/>
      <c r="E1862" s="2"/>
      <c r="F1862" s="2"/>
      <c r="G1862" s="2"/>
      <c r="H1862" s="6"/>
      <c r="I1862" s="6"/>
      <c r="J1862" s="6"/>
      <c r="K1862" s="2"/>
    </row>
    <row r="1863" spans="1:11" ht="12.75">
      <c r="A1863" s="2"/>
      <c r="B1863" s="2"/>
      <c r="C1863" s="2"/>
      <c r="D1863" s="2"/>
      <c r="E1863" s="2"/>
      <c r="F1863" s="2"/>
      <c r="G1863" s="2"/>
      <c r="H1863" s="6"/>
      <c r="I1863" s="6"/>
      <c r="J1863" s="6"/>
      <c r="K1863" s="2"/>
    </row>
    <row r="1864" spans="1:11" ht="12.75">
      <c r="A1864" s="2"/>
      <c r="B1864" s="2"/>
      <c r="C1864" s="2"/>
      <c r="D1864" s="2"/>
      <c r="E1864" s="2"/>
      <c r="F1864" s="2"/>
      <c r="G1864" s="2"/>
      <c r="H1864" s="6"/>
      <c r="I1864" s="6"/>
      <c r="J1864" s="6"/>
      <c r="K1864" s="2"/>
    </row>
    <row r="1865" spans="1:11" ht="12.75">
      <c r="A1865" s="2"/>
      <c r="B1865" s="2"/>
      <c r="C1865" s="2"/>
      <c r="D1865" s="2"/>
      <c r="E1865" s="2"/>
      <c r="F1865" s="2"/>
      <c r="G1865" s="2"/>
      <c r="H1865" s="6"/>
      <c r="I1865" s="6"/>
      <c r="J1865" s="6"/>
      <c r="K1865" s="2"/>
    </row>
    <row r="1866" spans="1:11" ht="12.75">
      <c r="A1866" s="2"/>
      <c r="B1866" s="2"/>
      <c r="C1866" s="2"/>
      <c r="D1866" s="2"/>
      <c r="E1866" s="2"/>
      <c r="F1866" s="2"/>
      <c r="G1866" s="2"/>
      <c r="H1866" s="6"/>
      <c r="I1866" s="6"/>
      <c r="J1866" s="6"/>
      <c r="K1866" s="2"/>
    </row>
    <row r="1867" spans="1:11" ht="12.75">
      <c r="A1867" s="2"/>
      <c r="B1867" s="2"/>
      <c r="C1867" s="2"/>
      <c r="D1867" s="2"/>
      <c r="E1867" s="2"/>
      <c r="F1867" s="2"/>
      <c r="G1867" s="2"/>
      <c r="H1867" s="6"/>
      <c r="I1867" s="6"/>
      <c r="J1867" s="6"/>
      <c r="K1867" s="2"/>
    </row>
    <row r="1868" spans="1:11" ht="12.75">
      <c r="A1868" s="2"/>
      <c r="B1868" s="2"/>
      <c r="C1868" s="2"/>
      <c r="D1868" s="2"/>
      <c r="E1868" s="2"/>
      <c r="F1868" s="2"/>
      <c r="G1868" s="2"/>
      <c r="H1868" s="6"/>
      <c r="I1868" s="6"/>
      <c r="J1868" s="6"/>
      <c r="K1868" s="2"/>
    </row>
    <row r="1869" spans="1:11" ht="12.75">
      <c r="A1869" s="2"/>
      <c r="B1869" s="2"/>
      <c r="C1869" s="2"/>
      <c r="D1869" s="2"/>
      <c r="E1869" s="2"/>
      <c r="F1869" s="2"/>
      <c r="G1869" s="2"/>
      <c r="H1869" s="6"/>
      <c r="I1869" s="6"/>
      <c r="J1869" s="6"/>
      <c r="K1869" s="2"/>
    </row>
    <row r="1870" spans="1:11" ht="12.75">
      <c r="A1870" s="2"/>
      <c r="B1870" s="2"/>
      <c r="C1870" s="2"/>
      <c r="D1870" s="2"/>
      <c r="E1870" s="2"/>
      <c r="F1870" s="2"/>
      <c r="G1870" s="2"/>
      <c r="H1870" s="6"/>
      <c r="I1870" s="6"/>
      <c r="J1870" s="6"/>
      <c r="K1870" s="2"/>
    </row>
    <row r="1871" spans="1:11" ht="12.75">
      <c r="A1871" s="2"/>
      <c r="B1871" s="2"/>
      <c r="C1871" s="2"/>
      <c r="D1871" s="2"/>
      <c r="E1871" s="2"/>
      <c r="F1871" s="2"/>
      <c r="G1871" s="2"/>
      <c r="H1871" s="6"/>
      <c r="I1871" s="6"/>
      <c r="J1871" s="6"/>
      <c r="K1871" s="2"/>
    </row>
    <row r="1872" spans="1:11" ht="12.75">
      <c r="A1872" s="2"/>
      <c r="B1872" s="2"/>
      <c r="C1872" s="2"/>
      <c r="D1872" s="2"/>
      <c r="E1872" s="2"/>
      <c r="F1872" s="2"/>
      <c r="G1872" s="2"/>
      <c r="H1872" s="6"/>
      <c r="I1872" s="6"/>
      <c r="J1872" s="6"/>
      <c r="K1872" s="2"/>
    </row>
    <row r="1873" spans="1:11" ht="12.75">
      <c r="A1873" s="2"/>
      <c r="B1873" s="2"/>
      <c r="C1873" s="2"/>
      <c r="D1873" s="2"/>
      <c r="E1873" s="2"/>
      <c r="F1873" s="2"/>
      <c r="G1873" s="2"/>
      <c r="H1873" s="6"/>
      <c r="I1873" s="6"/>
      <c r="J1873" s="6"/>
      <c r="K1873" s="2"/>
    </row>
    <row r="1874" spans="1:11" ht="12.75">
      <c r="A1874" s="2"/>
      <c r="B1874" s="2"/>
      <c r="C1874" s="2"/>
      <c r="D1874" s="2"/>
      <c r="E1874" s="2"/>
      <c r="F1874" s="2"/>
      <c r="G1874" s="2"/>
      <c r="H1874" s="6"/>
      <c r="I1874" s="6"/>
      <c r="J1874" s="6"/>
      <c r="K1874" s="2"/>
    </row>
    <row r="1875" spans="1:11" ht="12.75">
      <c r="A1875" s="2"/>
      <c r="B1875" s="2"/>
      <c r="C1875" s="2"/>
      <c r="D1875" s="2"/>
      <c r="E1875" s="2"/>
      <c r="F1875" s="2"/>
      <c r="G1875" s="2"/>
      <c r="H1875" s="6"/>
      <c r="I1875" s="6"/>
      <c r="J1875" s="6"/>
      <c r="K1875" s="2"/>
    </row>
    <row r="1876" spans="1:11" ht="12.75">
      <c r="A1876" s="2"/>
      <c r="B1876" s="2"/>
      <c r="C1876" s="2"/>
      <c r="D1876" s="2"/>
      <c r="E1876" s="2"/>
      <c r="F1876" s="2"/>
      <c r="G1876" s="2"/>
      <c r="H1876" s="6"/>
      <c r="I1876" s="6"/>
      <c r="J1876" s="6"/>
      <c r="K1876" s="2"/>
    </row>
    <row r="1877" spans="1:11" ht="12.75">
      <c r="A1877" s="2"/>
      <c r="B1877" s="2"/>
      <c r="C1877" s="2"/>
      <c r="D1877" s="2"/>
      <c r="E1877" s="2"/>
      <c r="F1877" s="2"/>
      <c r="G1877" s="2"/>
      <c r="H1877" s="6"/>
      <c r="I1877" s="6"/>
      <c r="J1877" s="6"/>
      <c r="K1877" s="2"/>
    </row>
    <row r="1878" spans="1:11" ht="12.75">
      <c r="A1878" s="2"/>
      <c r="B1878" s="2"/>
      <c r="C1878" s="2"/>
      <c r="D1878" s="2"/>
      <c r="E1878" s="2"/>
      <c r="F1878" s="2"/>
      <c r="G1878" s="2"/>
      <c r="H1878" s="6"/>
      <c r="I1878" s="6"/>
      <c r="J1878" s="6"/>
      <c r="K1878" s="2"/>
    </row>
    <row r="1879" spans="1:11" ht="12.75">
      <c r="A1879" s="2"/>
      <c r="B1879" s="2"/>
      <c r="C1879" s="2"/>
      <c r="D1879" s="2"/>
      <c r="E1879" s="2"/>
      <c r="F1879" s="2"/>
      <c r="G1879" s="2"/>
      <c r="H1879" s="6"/>
      <c r="I1879" s="6"/>
      <c r="J1879" s="6"/>
      <c r="K1879" s="2"/>
    </row>
    <row r="1880" spans="1:11" ht="12.75">
      <c r="A1880" s="2"/>
      <c r="B1880" s="2"/>
      <c r="C1880" s="2"/>
      <c r="D1880" s="2"/>
      <c r="E1880" s="2"/>
      <c r="F1880" s="2"/>
      <c r="G1880" s="2"/>
      <c r="H1880" s="6"/>
      <c r="I1880" s="6"/>
      <c r="J1880" s="6"/>
      <c r="K1880" s="2"/>
    </row>
    <row r="1881" spans="1:11" ht="12.75">
      <c r="A1881" s="2"/>
      <c r="B1881" s="2"/>
      <c r="C1881" s="2"/>
      <c r="D1881" s="2"/>
      <c r="E1881" s="2"/>
      <c r="F1881" s="2"/>
      <c r="G1881" s="2"/>
      <c r="H1881" s="6"/>
      <c r="I1881" s="6"/>
      <c r="J1881" s="6"/>
      <c r="K1881" s="2"/>
    </row>
    <row r="1882" spans="1:11" ht="12.75">
      <c r="A1882" s="2"/>
      <c r="B1882" s="2"/>
      <c r="C1882" s="2"/>
      <c r="D1882" s="2"/>
      <c r="E1882" s="2"/>
      <c r="F1882" s="2"/>
      <c r="G1882" s="2"/>
      <c r="H1882" s="6"/>
      <c r="I1882" s="6"/>
      <c r="J1882" s="6"/>
      <c r="K1882" s="2"/>
    </row>
    <row r="1883" spans="1:11" ht="12.75">
      <c r="A1883" s="2"/>
      <c r="B1883" s="2"/>
      <c r="C1883" s="2"/>
      <c r="D1883" s="2"/>
      <c r="E1883" s="2"/>
      <c r="F1883" s="2"/>
      <c r="G1883" s="2"/>
      <c r="H1883" s="6"/>
      <c r="I1883" s="6"/>
      <c r="J1883" s="6"/>
      <c r="K1883" s="2"/>
    </row>
    <row r="1884" spans="1:11" ht="12.75">
      <c r="A1884" s="2"/>
      <c r="B1884" s="2"/>
      <c r="C1884" s="2"/>
      <c r="D1884" s="2"/>
      <c r="E1884" s="2"/>
      <c r="F1884" s="2"/>
      <c r="G1884" s="2"/>
      <c r="H1884" s="6"/>
      <c r="I1884" s="6"/>
      <c r="J1884" s="6"/>
      <c r="K1884" s="2"/>
    </row>
    <row r="1885" spans="1:11" ht="12.75">
      <c r="A1885" s="2"/>
      <c r="B1885" s="2"/>
      <c r="C1885" s="2"/>
      <c r="D1885" s="2"/>
      <c r="E1885" s="2"/>
      <c r="F1885" s="2"/>
      <c r="G1885" s="2"/>
      <c r="H1885" s="6"/>
      <c r="I1885" s="6"/>
      <c r="J1885" s="6"/>
      <c r="K1885" s="2"/>
    </row>
    <row r="1886" spans="1:11" ht="12.75">
      <c r="A1886" s="2"/>
      <c r="B1886" s="2"/>
      <c r="C1886" s="2"/>
      <c r="D1886" s="2"/>
      <c r="E1886" s="2"/>
      <c r="F1886" s="2"/>
      <c r="G1886" s="2"/>
      <c r="H1886" s="6"/>
      <c r="I1886" s="6"/>
      <c r="J1886" s="6"/>
      <c r="K1886" s="2"/>
    </row>
    <row r="1887" spans="1:11" ht="12.75">
      <c r="A1887" s="2"/>
      <c r="B1887" s="2"/>
      <c r="C1887" s="2"/>
      <c r="D1887" s="2"/>
      <c r="E1887" s="2"/>
      <c r="F1887" s="2"/>
      <c r="G1887" s="2"/>
      <c r="H1887" s="6"/>
      <c r="I1887" s="6"/>
      <c r="J1887" s="6"/>
      <c r="K1887" s="2"/>
    </row>
    <row r="1888" spans="1:11" ht="12.75">
      <c r="A1888" s="2"/>
      <c r="B1888" s="2"/>
      <c r="C1888" s="2"/>
      <c r="D1888" s="2"/>
      <c r="E1888" s="2"/>
      <c r="F1888" s="2"/>
      <c r="G1888" s="2"/>
      <c r="H1888" s="6"/>
      <c r="I1888" s="6"/>
      <c r="J1888" s="6"/>
      <c r="K1888" s="2"/>
    </row>
    <row r="1889" spans="1:11" ht="12.75">
      <c r="A1889" s="2"/>
      <c r="B1889" s="2"/>
      <c r="C1889" s="2"/>
      <c r="D1889" s="2"/>
      <c r="E1889" s="2"/>
      <c r="F1889" s="2"/>
      <c r="G1889" s="2"/>
      <c r="H1889" s="6"/>
      <c r="I1889" s="6"/>
      <c r="J1889" s="6"/>
      <c r="K1889" s="2"/>
    </row>
    <row r="1890" spans="1:11" ht="12.75">
      <c r="A1890" s="2"/>
      <c r="B1890" s="2"/>
      <c r="C1890" s="2"/>
      <c r="D1890" s="2"/>
      <c r="E1890" s="2"/>
      <c r="F1890" s="2"/>
      <c r="G1890" s="2"/>
      <c r="H1890" s="6"/>
      <c r="I1890" s="6"/>
      <c r="J1890" s="6"/>
      <c r="K1890" s="2"/>
    </row>
    <row r="1891" spans="1:11" ht="12.75">
      <c r="A1891" s="2"/>
      <c r="B1891" s="2"/>
      <c r="C1891" s="2"/>
      <c r="D1891" s="2"/>
      <c r="E1891" s="2"/>
      <c r="F1891" s="2"/>
      <c r="G1891" s="2"/>
      <c r="H1891" s="6"/>
      <c r="I1891" s="6"/>
      <c r="J1891" s="6"/>
      <c r="K1891" s="2"/>
    </row>
    <row r="1892" spans="1:11" ht="12.75">
      <c r="A1892" s="2"/>
      <c r="B1892" s="2"/>
      <c r="C1892" s="2"/>
      <c r="D1892" s="2"/>
      <c r="E1892" s="2"/>
      <c r="F1892" s="2"/>
      <c r="G1892" s="2"/>
      <c r="H1892" s="6"/>
      <c r="I1892" s="6"/>
      <c r="J1892" s="6"/>
      <c r="K1892" s="2"/>
    </row>
    <row r="1893" spans="1:11" ht="12.75">
      <c r="A1893" s="2"/>
      <c r="B1893" s="2"/>
      <c r="C1893" s="2"/>
      <c r="D1893" s="2"/>
      <c r="E1893" s="2"/>
      <c r="F1893" s="2"/>
      <c r="G1893" s="2"/>
      <c r="H1893" s="6"/>
      <c r="I1893" s="6"/>
      <c r="J1893" s="6"/>
      <c r="K1893" s="2"/>
    </row>
    <row r="1894" spans="1:11" ht="12.75">
      <c r="A1894" s="2"/>
      <c r="B1894" s="2"/>
      <c r="C1894" s="2"/>
      <c r="D1894" s="2"/>
      <c r="E1894" s="2"/>
      <c r="F1894" s="2"/>
      <c r="G1894" s="2"/>
      <c r="H1894" s="6"/>
      <c r="I1894" s="6"/>
      <c r="J1894" s="6"/>
      <c r="K1894" s="2"/>
    </row>
    <row r="1895" spans="1:11" ht="12.75">
      <c r="A1895" s="2"/>
      <c r="B1895" s="2"/>
      <c r="C1895" s="2"/>
      <c r="D1895" s="2"/>
      <c r="E1895" s="2"/>
      <c r="F1895" s="2"/>
      <c r="G1895" s="2"/>
      <c r="H1895" s="6"/>
      <c r="I1895" s="6"/>
      <c r="J1895" s="6"/>
      <c r="K1895" s="2"/>
    </row>
    <row r="1896" spans="1:11" ht="12.75">
      <c r="A1896" s="2"/>
      <c r="B1896" s="2"/>
      <c r="C1896" s="2"/>
      <c r="D1896" s="2"/>
      <c r="E1896" s="2"/>
      <c r="F1896" s="2"/>
      <c r="G1896" s="2"/>
      <c r="H1896" s="6"/>
      <c r="I1896" s="6"/>
      <c r="J1896" s="6"/>
      <c r="K1896" s="2"/>
    </row>
    <row r="1897" spans="1:11" ht="12.75">
      <c r="A1897" s="2"/>
      <c r="B1897" s="2"/>
      <c r="C1897" s="2"/>
      <c r="D1897" s="2"/>
      <c r="E1897" s="2"/>
      <c r="F1897" s="2"/>
      <c r="G1897" s="2"/>
      <c r="H1897" s="6"/>
      <c r="I1897" s="6"/>
      <c r="J1897" s="6"/>
      <c r="K1897" s="2"/>
    </row>
    <row r="1898" spans="1:11" ht="12.75">
      <c r="A1898" s="2"/>
      <c r="B1898" s="2"/>
      <c r="C1898" s="2"/>
      <c r="D1898" s="2"/>
      <c r="E1898" s="2"/>
      <c r="F1898" s="2"/>
      <c r="G1898" s="2"/>
      <c r="H1898" s="6"/>
      <c r="I1898" s="6"/>
      <c r="J1898" s="6"/>
      <c r="K1898" s="2"/>
    </row>
    <row r="1899" spans="1:11" ht="12.75">
      <c r="A1899" s="2"/>
      <c r="B1899" s="2"/>
      <c r="C1899" s="2"/>
      <c r="D1899" s="2"/>
      <c r="E1899" s="2"/>
      <c r="F1899" s="2"/>
      <c r="G1899" s="2"/>
      <c r="H1899" s="6"/>
      <c r="I1899" s="6"/>
      <c r="J1899" s="6"/>
      <c r="K1899" s="2"/>
    </row>
    <row r="1900" spans="1:11" ht="12.75">
      <c r="A1900" s="2"/>
      <c r="B1900" s="2"/>
      <c r="C1900" s="2"/>
      <c r="D1900" s="2"/>
      <c r="E1900" s="2"/>
      <c r="F1900" s="2"/>
      <c r="G1900" s="2"/>
      <c r="H1900" s="6"/>
      <c r="I1900" s="6"/>
      <c r="J1900" s="6"/>
      <c r="K1900" s="2"/>
    </row>
    <row r="1901" spans="1:11" ht="12.75">
      <c r="A1901" s="2"/>
      <c r="B1901" s="2"/>
      <c r="C1901" s="2"/>
      <c r="D1901" s="2"/>
      <c r="E1901" s="2"/>
      <c r="F1901" s="2"/>
      <c r="G1901" s="2"/>
      <c r="H1901" s="6"/>
      <c r="I1901" s="6"/>
      <c r="J1901" s="6"/>
      <c r="K1901" s="2"/>
    </row>
    <row r="1902" spans="1:11" ht="12.75">
      <c r="A1902" s="2"/>
      <c r="B1902" s="2"/>
      <c r="C1902" s="2"/>
      <c r="D1902" s="2"/>
      <c r="E1902" s="2"/>
      <c r="F1902" s="2"/>
      <c r="G1902" s="2"/>
      <c r="H1902" s="6"/>
      <c r="I1902" s="6"/>
      <c r="J1902" s="6"/>
      <c r="K1902" s="2"/>
    </row>
    <row r="1903" spans="1:11" ht="12.75">
      <c r="A1903" s="2"/>
      <c r="B1903" s="2"/>
      <c r="C1903" s="2"/>
      <c r="D1903" s="2"/>
      <c r="E1903" s="2"/>
      <c r="F1903" s="2"/>
      <c r="G1903" s="2"/>
      <c r="H1903" s="6"/>
      <c r="I1903" s="6"/>
      <c r="J1903" s="6"/>
      <c r="K1903" s="2"/>
    </row>
    <row r="1904" spans="1:11" ht="12.75">
      <c r="A1904" s="2"/>
      <c r="B1904" s="2"/>
      <c r="C1904" s="2"/>
      <c r="D1904" s="2"/>
      <c r="E1904" s="2"/>
      <c r="F1904" s="2"/>
      <c r="G1904" s="2"/>
      <c r="H1904" s="6"/>
      <c r="I1904" s="6"/>
      <c r="J1904" s="6"/>
      <c r="K1904" s="2"/>
    </row>
    <row r="1905" spans="1:11" ht="12.75">
      <c r="A1905" s="2"/>
      <c r="B1905" s="2"/>
      <c r="C1905" s="2"/>
      <c r="D1905" s="2"/>
      <c r="E1905" s="2"/>
      <c r="F1905" s="2"/>
      <c r="G1905" s="2"/>
      <c r="H1905" s="6"/>
      <c r="I1905" s="6"/>
      <c r="J1905" s="6"/>
      <c r="K1905" s="2"/>
    </row>
    <row r="1906" spans="1:11" ht="12.75">
      <c r="A1906" s="2"/>
      <c r="B1906" s="2"/>
      <c r="C1906" s="2"/>
      <c r="D1906" s="2"/>
      <c r="E1906" s="2"/>
      <c r="F1906" s="2"/>
      <c r="G1906" s="2"/>
      <c r="H1906" s="6"/>
      <c r="I1906" s="6"/>
      <c r="J1906" s="6"/>
      <c r="K1906" s="2"/>
    </row>
    <row r="1907" spans="1:11" ht="12.75">
      <c r="A1907" s="2"/>
      <c r="B1907" s="2"/>
      <c r="C1907" s="2"/>
      <c r="D1907" s="2"/>
      <c r="E1907" s="2"/>
      <c r="F1907" s="2"/>
      <c r="G1907" s="2"/>
      <c r="H1907" s="6"/>
      <c r="I1907" s="6"/>
      <c r="J1907" s="6"/>
      <c r="K1907" s="2"/>
    </row>
    <row r="1908" spans="1:11" ht="12.75">
      <c r="A1908" s="2"/>
      <c r="B1908" s="2"/>
      <c r="C1908" s="2"/>
      <c r="D1908" s="2"/>
      <c r="E1908" s="2"/>
      <c r="F1908" s="2"/>
      <c r="G1908" s="2"/>
      <c r="H1908" s="6"/>
      <c r="I1908" s="6"/>
      <c r="J1908" s="6"/>
      <c r="K1908" s="2"/>
    </row>
    <row r="1909" spans="1:11" ht="12.75">
      <c r="A1909" s="2"/>
      <c r="B1909" s="2"/>
      <c r="C1909" s="2"/>
      <c r="D1909" s="2"/>
      <c r="E1909" s="2"/>
      <c r="F1909" s="2"/>
      <c r="G1909" s="2"/>
      <c r="H1909" s="6"/>
      <c r="I1909" s="6"/>
      <c r="J1909" s="6"/>
      <c r="K1909" s="2"/>
    </row>
    <row r="1910" spans="1:11" ht="12.75">
      <c r="A1910" s="2"/>
      <c r="B1910" s="2"/>
      <c r="C1910" s="2"/>
      <c r="D1910" s="2"/>
      <c r="E1910" s="2"/>
      <c r="F1910" s="2"/>
      <c r="G1910" s="2"/>
      <c r="H1910" s="6"/>
      <c r="I1910" s="6"/>
      <c r="J1910" s="6"/>
      <c r="K1910" s="2"/>
    </row>
    <row r="1911" spans="1:11" ht="12.75">
      <c r="A1911" s="2"/>
      <c r="B1911" s="2"/>
      <c r="C1911" s="2"/>
      <c r="D1911" s="2"/>
      <c r="E1911" s="2"/>
      <c r="F1911" s="2"/>
      <c r="G1911" s="2"/>
      <c r="H1911" s="6"/>
      <c r="I1911" s="6"/>
      <c r="J1911" s="6"/>
      <c r="K1911" s="2"/>
    </row>
    <row r="1912" spans="1:11" ht="12.75">
      <c r="A1912" s="2"/>
      <c r="B1912" s="2"/>
      <c r="C1912" s="2"/>
      <c r="D1912" s="2"/>
      <c r="E1912" s="2"/>
      <c r="F1912" s="2"/>
      <c r="G1912" s="2"/>
      <c r="H1912" s="6"/>
      <c r="I1912" s="6"/>
      <c r="J1912" s="6"/>
      <c r="K1912" s="2"/>
    </row>
    <row r="1913" spans="1:11" ht="12.75">
      <c r="A1913" s="2"/>
      <c r="B1913" s="2"/>
      <c r="C1913" s="2"/>
      <c r="D1913" s="2"/>
      <c r="E1913" s="2"/>
      <c r="F1913" s="2"/>
      <c r="G1913" s="2"/>
      <c r="H1913" s="6"/>
      <c r="I1913" s="6"/>
      <c r="J1913" s="6"/>
      <c r="K1913" s="2"/>
    </row>
    <row r="1914" spans="1:11" ht="12.75">
      <c r="A1914" s="2"/>
      <c r="B1914" s="2"/>
      <c r="C1914" s="2"/>
      <c r="D1914" s="2"/>
      <c r="E1914" s="2"/>
      <c r="F1914" s="2"/>
      <c r="G1914" s="2"/>
      <c r="H1914" s="6"/>
      <c r="I1914" s="6"/>
      <c r="J1914" s="6"/>
      <c r="K1914" s="2"/>
    </row>
    <row r="1915" spans="1:11" ht="12.75">
      <c r="A1915" s="2"/>
      <c r="B1915" s="2"/>
      <c r="C1915" s="2"/>
      <c r="D1915" s="2"/>
      <c r="E1915" s="2"/>
      <c r="F1915" s="2"/>
      <c r="G1915" s="2"/>
      <c r="H1915" s="6"/>
      <c r="I1915" s="6"/>
      <c r="J1915" s="6"/>
      <c r="K1915" s="2"/>
    </row>
    <row r="1916" spans="1:11" ht="12.75">
      <c r="A1916" s="2"/>
      <c r="B1916" s="2"/>
      <c r="C1916" s="2"/>
      <c r="D1916" s="2"/>
      <c r="E1916" s="2"/>
      <c r="F1916" s="2"/>
      <c r="G1916" s="2"/>
      <c r="H1916" s="6"/>
      <c r="I1916" s="6"/>
      <c r="J1916" s="6"/>
      <c r="K1916" s="2"/>
    </row>
    <row r="1917" spans="1:11" ht="12.75">
      <c r="A1917" s="2"/>
      <c r="B1917" s="2"/>
      <c r="C1917" s="2"/>
      <c r="D1917" s="2"/>
      <c r="E1917" s="2"/>
      <c r="F1917" s="2"/>
      <c r="G1917" s="2"/>
      <c r="H1917" s="6"/>
      <c r="I1917" s="6"/>
      <c r="J1917" s="6"/>
      <c r="K1917" s="2"/>
    </row>
    <row r="1918" spans="1:11" ht="12.75">
      <c r="A1918" s="2"/>
      <c r="B1918" s="2"/>
      <c r="C1918" s="2"/>
      <c r="D1918" s="2"/>
      <c r="E1918" s="2"/>
      <c r="F1918" s="2"/>
      <c r="G1918" s="2"/>
      <c r="H1918" s="6"/>
      <c r="I1918" s="6"/>
      <c r="J1918" s="6"/>
      <c r="K1918" s="2"/>
    </row>
    <row r="1919" spans="1:11" ht="12.75">
      <c r="A1919" s="2"/>
      <c r="B1919" s="2"/>
      <c r="C1919" s="2"/>
      <c r="D1919" s="2"/>
      <c r="E1919" s="2"/>
      <c r="F1919" s="2"/>
      <c r="G1919" s="2"/>
      <c r="H1919" s="6"/>
      <c r="I1919" s="6"/>
      <c r="J1919" s="6"/>
      <c r="K1919" s="2"/>
    </row>
    <row r="1920" spans="1:11" ht="12.75">
      <c r="A1920" s="2"/>
      <c r="B1920" s="2"/>
      <c r="C1920" s="2"/>
      <c r="D1920" s="2"/>
      <c r="E1920" s="2"/>
      <c r="F1920" s="2"/>
      <c r="G1920" s="2"/>
      <c r="H1920" s="6"/>
      <c r="I1920" s="6"/>
      <c r="J1920" s="6"/>
      <c r="K1920" s="2"/>
    </row>
    <row r="1921" spans="1:11" ht="12.75">
      <c r="A1921" s="2"/>
      <c r="B1921" s="2"/>
      <c r="C1921" s="2"/>
      <c r="D1921" s="2"/>
      <c r="E1921" s="2"/>
      <c r="F1921" s="2"/>
      <c r="G1921" s="2"/>
      <c r="H1921" s="6"/>
      <c r="I1921" s="6"/>
      <c r="J1921" s="6"/>
      <c r="K1921" s="2"/>
    </row>
    <row r="1922" spans="1:11" ht="12.75">
      <c r="A1922" s="2"/>
      <c r="B1922" s="2"/>
      <c r="C1922" s="2"/>
      <c r="D1922" s="2"/>
      <c r="E1922" s="2"/>
      <c r="F1922" s="2"/>
      <c r="G1922" s="2"/>
      <c r="H1922" s="6"/>
      <c r="I1922" s="6"/>
      <c r="J1922" s="6"/>
      <c r="K1922" s="2"/>
    </row>
    <row r="1923" spans="1:11" ht="12.75">
      <c r="A1923" s="2"/>
      <c r="B1923" s="2"/>
      <c r="C1923" s="2"/>
      <c r="D1923" s="2"/>
      <c r="E1923" s="2"/>
      <c r="F1923" s="2"/>
      <c r="G1923" s="2"/>
      <c r="H1923" s="6"/>
      <c r="I1923" s="6"/>
      <c r="J1923" s="6"/>
      <c r="K1923" s="2"/>
    </row>
    <row r="1924" spans="1:11" ht="12.75">
      <c r="A1924" s="2"/>
      <c r="B1924" s="2"/>
      <c r="C1924" s="2"/>
      <c r="D1924" s="2"/>
      <c r="E1924" s="2"/>
      <c r="F1924" s="2"/>
      <c r="G1924" s="2"/>
      <c r="H1924" s="6"/>
      <c r="I1924" s="6"/>
      <c r="J1924" s="6"/>
      <c r="K1924" s="2"/>
    </row>
    <row r="1925" spans="1:11" ht="12.75">
      <c r="A1925" s="2"/>
      <c r="B1925" s="2"/>
      <c r="C1925" s="2"/>
      <c r="D1925" s="2"/>
      <c r="E1925" s="2"/>
      <c r="F1925" s="2"/>
      <c r="G1925" s="2"/>
      <c r="H1925" s="6"/>
      <c r="I1925" s="6"/>
      <c r="J1925" s="6"/>
      <c r="K1925" s="2"/>
    </row>
    <row r="1926" spans="1:11" ht="12.75">
      <c r="A1926" s="2"/>
      <c r="B1926" s="2"/>
      <c r="C1926" s="2"/>
      <c r="D1926" s="2"/>
      <c r="E1926" s="2"/>
      <c r="F1926" s="2"/>
      <c r="G1926" s="2"/>
      <c r="H1926" s="6"/>
      <c r="I1926" s="6"/>
      <c r="J1926" s="6"/>
      <c r="K1926" s="2"/>
    </row>
    <row r="1927" spans="1:11" ht="12.75">
      <c r="A1927" s="2"/>
      <c r="B1927" s="2"/>
      <c r="C1927" s="2"/>
      <c r="D1927" s="2"/>
      <c r="E1927" s="2"/>
      <c r="F1927" s="2"/>
      <c r="G1927" s="2"/>
      <c r="H1927" s="6"/>
      <c r="I1927" s="6"/>
      <c r="J1927" s="6"/>
      <c r="K1927" s="2"/>
    </row>
    <row r="1928" spans="1:11" ht="12.75">
      <c r="A1928" s="2"/>
      <c r="B1928" s="2"/>
      <c r="C1928" s="2"/>
      <c r="D1928" s="2"/>
      <c r="E1928" s="2"/>
      <c r="F1928" s="2"/>
      <c r="G1928" s="2"/>
      <c r="H1928" s="6"/>
      <c r="I1928" s="6"/>
      <c r="J1928" s="6"/>
      <c r="K1928" s="2"/>
    </row>
    <row r="1929" spans="1:11" ht="12.75">
      <c r="A1929" s="2"/>
      <c r="B1929" s="2"/>
      <c r="C1929" s="2"/>
      <c r="D1929" s="2"/>
      <c r="E1929" s="2"/>
      <c r="F1929" s="2"/>
      <c r="G1929" s="2"/>
      <c r="H1929" s="6"/>
      <c r="I1929" s="6"/>
      <c r="J1929" s="6"/>
      <c r="K1929" s="2"/>
    </row>
    <row r="1930" spans="1:11" ht="12.75">
      <c r="A1930" s="2"/>
      <c r="B1930" s="2"/>
      <c r="C1930" s="2"/>
      <c r="D1930" s="2"/>
      <c r="E1930" s="2"/>
      <c r="F1930" s="2"/>
      <c r="G1930" s="2"/>
      <c r="H1930" s="6"/>
      <c r="I1930" s="6"/>
      <c r="J1930" s="6"/>
      <c r="K1930" s="2"/>
    </row>
    <row r="1931" spans="1:11" ht="12.75">
      <c r="A1931" s="2"/>
      <c r="B1931" s="2"/>
      <c r="C1931" s="2"/>
      <c r="D1931" s="2"/>
      <c r="E1931" s="2"/>
      <c r="F1931" s="2"/>
      <c r="G1931" s="2"/>
      <c r="H1931" s="6"/>
      <c r="I1931" s="6"/>
      <c r="J1931" s="6"/>
      <c r="K1931" s="2"/>
    </row>
    <row r="1932" spans="1:11" ht="12.75">
      <c r="A1932" s="2"/>
      <c r="B1932" s="2"/>
      <c r="C1932" s="2"/>
      <c r="D1932" s="2"/>
      <c r="E1932" s="2"/>
      <c r="F1932" s="2"/>
      <c r="G1932" s="2"/>
      <c r="H1932" s="6"/>
      <c r="I1932" s="6"/>
      <c r="J1932" s="6"/>
      <c r="K1932" s="2"/>
    </row>
    <row r="1933" spans="1:11" ht="12.75">
      <c r="A1933" s="2"/>
      <c r="B1933" s="2"/>
      <c r="C1933" s="2"/>
      <c r="D1933" s="2"/>
      <c r="E1933" s="2"/>
      <c r="F1933" s="2"/>
      <c r="G1933" s="2"/>
      <c r="H1933" s="6"/>
      <c r="I1933" s="6"/>
      <c r="J1933" s="6"/>
      <c r="K1933" s="2"/>
    </row>
    <row r="1934" spans="1:11" ht="12.75">
      <c r="A1934" s="2"/>
      <c r="B1934" s="2"/>
      <c r="C1934" s="2"/>
      <c r="D1934" s="2"/>
      <c r="E1934" s="2"/>
      <c r="F1934" s="2"/>
      <c r="G1934" s="2"/>
      <c r="H1934" s="6"/>
      <c r="I1934" s="6"/>
      <c r="J1934" s="6"/>
      <c r="K1934" s="2"/>
    </row>
    <row r="1935" spans="1:11" ht="12.75">
      <c r="A1935" s="2"/>
      <c r="B1935" s="2"/>
      <c r="C1935" s="2"/>
      <c r="D1935" s="2"/>
      <c r="E1935" s="2"/>
      <c r="F1935" s="2"/>
      <c r="G1935" s="2"/>
      <c r="H1935" s="6"/>
      <c r="I1935" s="6"/>
      <c r="J1935" s="6"/>
      <c r="K1935" s="2"/>
    </row>
    <row r="1936" spans="1:11" ht="12.75">
      <c r="A1936" s="2"/>
      <c r="B1936" s="2"/>
      <c r="C1936" s="2"/>
      <c r="D1936" s="2"/>
      <c r="E1936" s="2"/>
      <c r="F1936" s="2"/>
      <c r="G1936" s="2"/>
      <c r="H1936" s="6"/>
      <c r="I1936" s="6"/>
      <c r="J1936" s="6"/>
      <c r="K1936" s="2"/>
    </row>
    <row r="1937" spans="1:11" ht="12.75">
      <c r="A1937" s="2"/>
      <c r="B1937" s="2"/>
      <c r="C1937" s="2"/>
      <c r="D1937" s="2"/>
      <c r="E1937" s="2"/>
      <c r="F1937" s="2"/>
      <c r="G1937" s="2"/>
      <c r="H1937" s="6"/>
      <c r="I1937" s="6"/>
      <c r="J1937" s="6"/>
      <c r="K1937" s="2"/>
    </row>
    <row r="1938" spans="1:11" ht="12.75">
      <c r="A1938" s="2"/>
      <c r="B1938" s="2"/>
      <c r="C1938" s="2"/>
      <c r="D1938" s="2"/>
      <c r="E1938" s="2"/>
      <c r="F1938" s="2"/>
      <c r="G1938" s="2"/>
      <c r="H1938" s="6"/>
      <c r="I1938" s="6"/>
      <c r="J1938" s="6"/>
      <c r="K1938" s="2"/>
    </row>
    <row r="1939" spans="1:11" ht="12.75">
      <c r="A1939" s="2"/>
      <c r="B1939" s="2"/>
      <c r="C1939" s="2"/>
      <c r="D1939" s="2"/>
      <c r="E1939" s="2"/>
      <c r="F1939" s="2"/>
      <c r="G1939" s="2"/>
      <c r="H1939" s="6"/>
      <c r="I1939" s="6"/>
      <c r="J1939" s="6"/>
      <c r="K1939" s="2"/>
    </row>
    <row r="1940" spans="1:11" ht="12.75">
      <c r="A1940" s="2"/>
      <c r="B1940" s="2"/>
      <c r="C1940" s="2"/>
      <c r="D1940" s="2"/>
      <c r="E1940" s="2"/>
      <c r="F1940" s="2"/>
      <c r="G1940" s="2"/>
      <c r="H1940" s="6"/>
      <c r="I1940" s="6"/>
      <c r="J1940" s="6"/>
      <c r="K1940" s="2"/>
    </row>
    <row r="1941" spans="1:11" ht="12.75">
      <c r="A1941" s="2"/>
      <c r="B1941" s="2"/>
      <c r="C1941" s="2"/>
      <c r="D1941" s="2"/>
      <c r="E1941" s="2"/>
      <c r="F1941" s="2"/>
      <c r="G1941" s="2"/>
      <c r="H1941" s="6"/>
      <c r="I1941" s="6"/>
      <c r="J1941" s="6"/>
      <c r="K1941" s="2"/>
    </row>
    <row r="1942" spans="1:11" ht="12.75">
      <c r="A1942" s="2"/>
      <c r="B1942" s="2"/>
      <c r="C1942" s="2"/>
      <c r="D1942" s="2"/>
      <c r="E1942" s="2"/>
      <c r="F1942" s="2"/>
      <c r="G1942" s="2"/>
      <c r="H1942" s="6"/>
      <c r="I1942" s="6"/>
      <c r="J1942" s="6"/>
      <c r="K1942" s="2"/>
    </row>
    <row r="1943" spans="1:11" ht="12.75">
      <c r="A1943" s="2"/>
      <c r="B1943" s="2"/>
      <c r="C1943" s="2"/>
      <c r="D1943" s="2"/>
      <c r="E1943" s="2"/>
      <c r="F1943" s="2"/>
      <c r="G1943" s="2"/>
      <c r="H1943" s="6"/>
      <c r="I1943" s="6"/>
      <c r="J1943" s="6"/>
      <c r="K1943" s="2"/>
    </row>
    <row r="1944" spans="1:11" ht="12.75">
      <c r="A1944" s="2"/>
      <c r="B1944" s="2"/>
      <c r="C1944" s="2"/>
      <c r="D1944" s="2"/>
      <c r="E1944" s="2"/>
      <c r="F1944" s="2"/>
      <c r="G1944" s="2"/>
      <c r="H1944" s="6"/>
      <c r="I1944" s="6"/>
      <c r="J1944" s="6"/>
      <c r="K1944" s="2"/>
    </row>
    <row r="1945" spans="1:11" ht="12.75">
      <c r="A1945" s="2"/>
      <c r="B1945" s="2"/>
      <c r="C1945" s="2"/>
      <c r="D1945" s="2"/>
      <c r="E1945" s="2"/>
      <c r="F1945" s="2"/>
      <c r="G1945" s="2"/>
      <c r="H1945" s="6"/>
      <c r="I1945" s="6"/>
      <c r="J1945" s="6"/>
      <c r="K1945" s="2"/>
    </row>
    <row r="1946" spans="1:11" ht="12.75">
      <c r="A1946" s="2"/>
      <c r="B1946" s="2"/>
      <c r="C1946" s="2"/>
      <c r="D1946" s="2"/>
      <c r="E1946" s="2"/>
      <c r="F1946" s="2"/>
      <c r="G1946" s="2"/>
      <c r="H1946" s="6"/>
      <c r="I1946" s="6"/>
      <c r="J1946" s="6"/>
      <c r="K1946" s="2"/>
    </row>
    <row r="1947" spans="1:11" ht="12.75">
      <c r="A1947" s="2"/>
      <c r="B1947" s="2"/>
      <c r="C1947" s="2"/>
      <c r="D1947" s="2"/>
      <c r="E1947" s="2"/>
      <c r="F1947" s="2"/>
      <c r="G1947" s="2"/>
      <c r="H1947" s="6"/>
      <c r="I1947" s="6"/>
      <c r="J1947" s="6"/>
      <c r="K1947" s="2"/>
    </row>
    <row r="1948" spans="1:11" ht="12.75">
      <c r="A1948" s="2"/>
      <c r="B1948" s="2"/>
      <c r="C1948" s="2"/>
      <c r="D1948" s="2"/>
      <c r="E1948" s="2"/>
      <c r="F1948" s="2"/>
      <c r="G1948" s="2"/>
      <c r="H1948" s="6"/>
      <c r="I1948" s="6"/>
      <c r="J1948" s="6"/>
      <c r="K1948" s="2"/>
    </row>
    <row r="1949" spans="1:11" ht="12.75">
      <c r="A1949" s="2"/>
      <c r="B1949" s="2"/>
      <c r="C1949" s="2"/>
      <c r="D1949" s="2"/>
      <c r="E1949" s="2"/>
      <c r="F1949" s="2"/>
      <c r="G1949" s="2"/>
      <c r="H1949" s="6"/>
      <c r="I1949" s="6"/>
      <c r="J1949" s="6"/>
      <c r="K1949" s="2"/>
    </row>
    <row r="1950" spans="1:11" ht="12.75">
      <c r="A1950" s="2"/>
      <c r="B1950" s="2"/>
      <c r="C1950" s="2"/>
      <c r="D1950" s="2"/>
      <c r="E1950" s="2"/>
      <c r="F1950" s="2"/>
      <c r="G1950" s="2"/>
      <c r="H1950" s="6"/>
      <c r="I1950" s="6"/>
      <c r="J1950" s="6"/>
      <c r="K1950" s="2"/>
    </row>
    <row r="1951" spans="1:11" ht="12.75">
      <c r="A1951" s="2"/>
      <c r="B1951" s="2"/>
      <c r="C1951" s="2"/>
      <c r="D1951" s="2"/>
      <c r="E1951" s="2"/>
      <c r="F1951" s="2"/>
      <c r="G1951" s="2"/>
      <c r="H1951" s="6"/>
      <c r="I1951" s="6"/>
      <c r="J1951" s="6"/>
      <c r="K1951" s="2"/>
    </row>
    <row r="1952" spans="1:11" ht="12.75">
      <c r="A1952" s="2"/>
      <c r="B1952" s="2"/>
      <c r="C1952" s="2"/>
      <c r="D1952" s="2"/>
      <c r="E1952" s="2"/>
      <c r="F1952" s="2"/>
      <c r="G1952" s="2"/>
      <c r="H1952" s="6"/>
      <c r="I1952" s="6"/>
      <c r="J1952" s="6"/>
      <c r="K1952" s="2"/>
    </row>
    <row r="1953" spans="1:11" ht="12.75">
      <c r="A1953" s="2"/>
      <c r="B1953" s="2"/>
      <c r="C1953" s="2"/>
      <c r="D1953" s="2"/>
      <c r="E1953" s="2"/>
      <c r="F1953" s="2"/>
      <c r="G1953" s="2"/>
      <c r="H1953" s="6"/>
      <c r="I1953" s="6"/>
      <c r="J1953" s="6"/>
      <c r="K1953" s="2"/>
    </row>
    <row r="1954" spans="1:11" ht="12.75">
      <c r="A1954" s="2"/>
      <c r="B1954" s="2"/>
      <c r="C1954" s="2"/>
      <c r="D1954" s="2"/>
      <c r="E1954" s="2"/>
      <c r="F1954" s="2"/>
      <c r="G1954" s="2"/>
      <c r="H1954" s="6"/>
      <c r="I1954" s="6"/>
      <c r="J1954" s="6"/>
      <c r="K1954" s="2"/>
    </row>
    <row r="1955" spans="1:11" ht="12.75">
      <c r="A1955" s="2"/>
      <c r="B1955" s="2"/>
      <c r="C1955" s="2"/>
      <c r="D1955" s="2"/>
      <c r="E1955" s="2"/>
      <c r="F1955" s="2"/>
      <c r="G1955" s="2"/>
      <c r="H1955" s="6"/>
      <c r="I1955" s="6"/>
      <c r="J1955" s="6"/>
      <c r="K1955" s="2"/>
    </row>
    <row r="1956" spans="1:11" ht="12.75">
      <c r="A1956" s="2"/>
      <c r="B1956" s="2"/>
      <c r="C1956" s="2"/>
      <c r="D1956" s="2"/>
      <c r="E1956" s="2"/>
      <c r="F1956" s="2"/>
      <c r="G1956" s="2"/>
      <c r="H1956" s="6"/>
      <c r="I1956" s="6"/>
      <c r="J1956" s="6"/>
      <c r="K1956" s="2"/>
    </row>
    <row r="1957" spans="1:11" ht="12.75">
      <c r="A1957" s="2"/>
      <c r="B1957" s="2"/>
      <c r="C1957" s="2"/>
      <c r="D1957" s="2"/>
      <c r="E1957" s="2"/>
      <c r="F1957" s="2"/>
      <c r="G1957" s="2"/>
      <c r="H1957" s="6"/>
      <c r="I1957" s="6"/>
      <c r="J1957" s="6"/>
      <c r="K1957" s="2"/>
    </row>
    <row r="1958" spans="1:11" ht="12.75">
      <c r="A1958" s="2"/>
      <c r="B1958" s="2"/>
      <c r="C1958" s="2"/>
      <c r="D1958" s="2"/>
      <c r="E1958" s="2"/>
      <c r="F1958" s="2"/>
      <c r="G1958" s="2"/>
      <c r="H1958" s="6"/>
      <c r="I1958" s="6"/>
      <c r="J1958" s="6"/>
      <c r="K1958" s="2"/>
    </row>
    <row r="1959" spans="1:11" ht="12.75">
      <c r="A1959" s="2"/>
      <c r="B1959" s="2"/>
      <c r="C1959" s="2"/>
      <c r="D1959" s="2"/>
      <c r="E1959" s="2"/>
      <c r="F1959" s="2"/>
      <c r="G1959" s="2"/>
      <c r="H1959" s="6"/>
      <c r="I1959" s="6"/>
      <c r="J1959" s="6"/>
      <c r="K1959" s="2"/>
    </row>
    <row r="1960" spans="1:11" ht="12.75">
      <c r="A1960" s="2"/>
      <c r="B1960" s="2"/>
      <c r="C1960" s="2"/>
      <c r="D1960" s="2"/>
      <c r="E1960" s="2"/>
      <c r="F1960" s="2"/>
      <c r="G1960" s="2"/>
      <c r="H1960" s="6"/>
      <c r="I1960" s="6"/>
      <c r="J1960" s="6"/>
      <c r="K1960" s="2"/>
    </row>
    <row r="1961" spans="1:11" ht="12.75">
      <c r="A1961" s="2"/>
      <c r="B1961" s="2"/>
      <c r="C1961" s="2"/>
      <c r="D1961" s="2"/>
      <c r="E1961" s="2"/>
      <c r="F1961" s="2"/>
      <c r="G1961" s="2"/>
      <c r="H1961" s="6"/>
      <c r="I1961" s="6"/>
      <c r="J1961" s="6"/>
      <c r="K1961" s="2"/>
    </row>
    <row r="1962" spans="1:11" ht="12.75">
      <c r="A1962" s="2"/>
      <c r="B1962" s="2"/>
      <c r="C1962" s="2"/>
      <c r="D1962" s="2"/>
      <c r="E1962" s="2"/>
      <c r="F1962" s="2"/>
      <c r="G1962" s="2"/>
      <c r="H1962" s="6"/>
      <c r="I1962" s="6"/>
      <c r="J1962" s="6"/>
      <c r="K1962" s="2"/>
    </row>
    <row r="1963" spans="1:11" ht="12.75">
      <c r="A1963" s="2"/>
      <c r="B1963" s="2"/>
      <c r="C1963" s="2"/>
      <c r="D1963" s="2"/>
      <c r="E1963" s="2"/>
      <c r="F1963" s="2"/>
      <c r="G1963" s="2"/>
      <c r="H1963" s="6"/>
      <c r="I1963" s="6"/>
      <c r="J1963" s="6"/>
      <c r="K1963" s="2"/>
    </row>
    <row r="1964" spans="1:11" ht="12.75">
      <c r="A1964" s="2"/>
      <c r="B1964" s="2"/>
      <c r="C1964" s="2"/>
      <c r="D1964" s="2"/>
      <c r="E1964" s="2"/>
      <c r="F1964" s="2"/>
      <c r="G1964" s="2"/>
      <c r="H1964" s="6"/>
      <c r="I1964" s="6"/>
      <c r="J1964" s="6"/>
      <c r="K1964" s="2"/>
    </row>
    <row r="1965" spans="1:11" ht="12.75">
      <c r="A1965" s="2"/>
      <c r="B1965" s="2"/>
      <c r="C1965" s="2"/>
      <c r="D1965" s="2"/>
      <c r="E1965" s="2"/>
      <c r="F1965" s="2"/>
      <c r="G1965" s="2"/>
      <c r="H1965" s="6"/>
      <c r="I1965" s="6"/>
      <c r="J1965" s="6"/>
      <c r="K1965" s="2"/>
    </row>
    <row r="1966" spans="1:11" ht="12.75">
      <c r="A1966" s="2"/>
      <c r="B1966" s="2"/>
      <c r="C1966" s="2"/>
      <c r="D1966" s="2"/>
      <c r="E1966" s="2"/>
      <c r="F1966" s="2"/>
      <c r="G1966" s="2"/>
      <c r="H1966" s="6"/>
      <c r="I1966" s="6"/>
      <c r="J1966" s="6"/>
      <c r="K1966" s="2"/>
    </row>
    <row r="1967" spans="1:11" ht="12.75">
      <c r="A1967" s="2"/>
      <c r="B1967" s="2"/>
      <c r="C1967" s="2"/>
      <c r="D1967" s="2"/>
      <c r="E1967" s="2"/>
      <c r="F1967" s="2"/>
      <c r="G1967" s="2"/>
      <c r="H1967" s="6"/>
      <c r="I1967" s="6"/>
      <c r="J1967" s="6"/>
      <c r="K1967" s="2"/>
    </row>
    <row r="1968" spans="1:11" ht="12.75">
      <c r="A1968" s="2"/>
      <c r="B1968" s="2"/>
      <c r="C1968" s="2"/>
      <c r="D1968" s="2"/>
      <c r="E1968" s="2"/>
      <c r="F1968" s="2"/>
      <c r="G1968" s="2"/>
      <c r="H1968" s="6"/>
      <c r="I1968" s="6"/>
      <c r="J1968" s="6"/>
      <c r="K1968" s="2"/>
    </row>
    <row r="1969" spans="1:11" ht="12.75">
      <c r="A1969" s="2"/>
      <c r="B1969" s="2"/>
      <c r="C1969" s="2"/>
      <c r="D1969" s="2"/>
      <c r="E1969" s="2"/>
      <c r="F1969" s="2"/>
      <c r="G1969" s="2"/>
      <c r="H1969" s="6"/>
      <c r="I1969" s="6"/>
      <c r="J1969" s="6"/>
      <c r="K1969" s="2"/>
    </row>
    <row r="1970" spans="1:11" ht="12.75">
      <c r="A1970" s="2"/>
      <c r="B1970" s="2"/>
      <c r="C1970" s="2"/>
      <c r="D1970" s="2"/>
      <c r="E1970" s="2"/>
      <c r="F1970" s="2"/>
      <c r="G1970" s="2"/>
      <c r="H1970" s="6"/>
      <c r="I1970" s="6"/>
      <c r="J1970" s="6"/>
      <c r="K1970" s="2"/>
    </row>
    <row r="1971" spans="1:11" ht="12.75">
      <c r="A1971" s="2"/>
      <c r="B1971" s="2"/>
      <c r="C1971" s="2"/>
      <c r="D1971" s="2"/>
      <c r="E1971" s="2"/>
      <c r="F1971" s="2"/>
      <c r="G1971" s="2"/>
      <c r="H1971" s="6"/>
      <c r="I1971" s="6"/>
      <c r="J1971" s="6"/>
      <c r="K1971" s="2"/>
    </row>
    <row r="1972" spans="1:11" ht="12.75">
      <c r="A1972" s="2"/>
      <c r="B1972" s="2"/>
      <c r="C1972" s="2"/>
      <c r="D1972" s="2"/>
      <c r="E1972" s="2"/>
      <c r="F1972" s="2"/>
      <c r="G1972" s="2"/>
      <c r="H1972" s="6"/>
      <c r="I1972" s="6"/>
      <c r="J1972" s="6"/>
      <c r="K1972" s="2"/>
    </row>
    <row r="1973" spans="1:11" ht="12.75">
      <c r="A1973" s="2"/>
      <c r="B1973" s="2"/>
      <c r="C1973" s="2"/>
      <c r="D1973" s="2"/>
      <c r="E1973" s="2"/>
      <c r="F1973" s="2"/>
      <c r="G1973" s="2"/>
      <c r="H1973" s="6"/>
      <c r="I1973" s="6"/>
      <c r="J1973" s="6"/>
      <c r="K1973" s="2"/>
    </row>
    <row r="1974" spans="1:11" ht="12.75">
      <c r="A1974" s="2"/>
      <c r="B1974" s="2"/>
      <c r="C1974" s="2"/>
      <c r="D1974" s="2"/>
      <c r="E1974" s="2"/>
      <c r="F1974" s="2"/>
      <c r="G1974" s="2"/>
      <c r="H1974" s="6"/>
      <c r="I1974" s="6"/>
      <c r="J1974" s="6"/>
      <c r="K1974" s="2"/>
    </row>
    <row r="1975" spans="1:11" ht="12.75">
      <c r="A1975" s="2"/>
      <c r="B1975" s="2"/>
      <c r="C1975" s="2"/>
      <c r="D1975" s="2"/>
      <c r="E1975" s="2"/>
      <c r="F1975" s="2"/>
      <c r="G1975" s="2"/>
      <c r="H1975" s="6"/>
      <c r="I1975" s="6"/>
      <c r="J1975" s="6"/>
      <c r="K1975" s="2"/>
    </row>
    <row r="1976" spans="1:11" ht="12.75">
      <c r="A1976" s="2"/>
      <c r="B1976" s="2"/>
      <c r="C1976" s="2"/>
      <c r="D1976" s="2"/>
      <c r="E1976" s="2"/>
      <c r="F1976" s="2"/>
      <c r="G1976" s="2"/>
      <c r="H1976" s="6"/>
      <c r="I1976" s="6"/>
      <c r="J1976" s="6"/>
      <c r="K1976" s="2"/>
    </row>
    <row r="1977" spans="1:11" ht="12.75">
      <c r="A1977" s="2"/>
      <c r="B1977" s="2"/>
      <c r="C1977" s="2"/>
      <c r="D1977" s="2"/>
      <c r="E1977" s="2"/>
      <c r="F1977" s="2"/>
      <c r="G1977" s="2"/>
      <c r="H1977" s="6"/>
      <c r="I1977" s="6"/>
      <c r="J1977" s="6"/>
      <c r="K1977" s="2"/>
    </row>
    <row r="1978" spans="1:11" ht="12.75">
      <c r="A1978" s="2"/>
      <c r="B1978" s="2"/>
      <c r="C1978" s="2"/>
      <c r="D1978" s="2"/>
      <c r="E1978" s="2"/>
      <c r="F1978" s="2"/>
      <c r="G1978" s="2"/>
      <c r="H1978" s="6"/>
      <c r="I1978" s="6"/>
      <c r="J1978" s="6"/>
      <c r="K1978" s="2"/>
    </row>
    <row r="1979" spans="1:11" ht="12.75">
      <c r="A1979" s="2"/>
      <c r="B1979" s="2"/>
      <c r="C1979" s="2"/>
      <c r="D1979" s="2"/>
      <c r="E1979" s="2"/>
      <c r="F1979" s="2"/>
      <c r="G1979" s="2"/>
      <c r="H1979" s="6"/>
      <c r="I1979" s="6"/>
      <c r="J1979" s="6"/>
      <c r="K1979" s="2"/>
    </row>
    <row r="1980" spans="1:11" ht="12.75">
      <c r="A1980" s="2"/>
      <c r="B1980" s="2"/>
      <c r="C1980" s="2"/>
      <c r="D1980" s="2"/>
      <c r="E1980" s="2"/>
      <c r="F1980" s="2"/>
      <c r="G1980" s="2"/>
      <c r="H1980" s="6"/>
      <c r="I1980" s="6"/>
      <c r="J1980" s="6"/>
      <c r="K1980" s="2"/>
    </row>
    <row r="1981" spans="1:11" ht="12.75">
      <c r="A1981" s="2"/>
      <c r="B1981" s="2"/>
      <c r="C1981" s="2"/>
      <c r="D1981" s="2"/>
      <c r="E1981" s="2"/>
      <c r="F1981" s="2"/>
      <c r="G1981" s="2"/>
      <c r="H1981" s="6"/>
      <c r="I1981" s="6"/>
      <c r="J1981" s="6"/>
      <c r="K1981" s="2"/>
    </row>
    <row r="1982" spans="1:11" ht="12.75">
      <c r="A1982" s="2"/>
      <c r="B1982" s="2"/>
      <c r="C1982" s="2"/>
      <c r="D1982" s="2"/>
      <c r="E1982" s="2"/>
      <c r="F1982" s="2"/>
      <c r="G1982" s="2"/>
      <c r="H1982" s="6"/>
      <c r="I1982" s="6"/>
      <c r="J1982" s="6"/>
      <c r="K1982" s="2"/>
    </row>
    <row r="1983" spans="1:11" ht="12.75">
      <c r="A1983" s="2"/>
      <c r="B1983" s="2"/>
      <c r="C1983" s="2"/>
      <c r="D1983" s="2"/>
      <c r="E1983" s="2"/>
      <c r="F1983" s="2"/>
      <c r="G1983" s="2"/>
      <c r="H1983" s="6"/>
      <c r="I1983" s="6"/>
      <c r="J1983" s="6"/>
      <c r="K1983" s="2"/>
    </row>
    <row r="1984" spans="1:11" ht="12.75">
      <c r="A1984" s="2"/>
      <c r="B1984" s="2"/>
      <c r="C1984" s="2"/>
      <c r="D1984" s="2"/>
      <c r="E1984" s="2"/>
      <c r="F1984" s="2"/>
      <c r="G1984" s="2"/>
      <c r="H1984" s="6"/>
      <c r="I1984" s="6"/>
      <c r="J1984" s="6"/>
      <c r="K1984" s="2"/>
    </row>
    <row r="1985" spans="1:11" ht="12.75">
      <c r="A1985" s="2"/>
      <c r="B1985" s="2"/>
      <c r="C1985" s="2"/>
      <c r="D1985" s="2"/>
      <c r="E1985" s="2"/>
      <c r="F1985" s="2"/>
      <c r="G1985" s="2"/>
      <c r="H1985" s="6"/>
      <c r="I1985" s="6"/>
      <c r="J1985" s="6"/>
      <c r="K1985" s="2"/>
    </row>
    <row r="1986" spans="1:11" ht="12.75">
      <c r="A1986" s="2"/>
      <c r="B1986" s="2"/>
      <c r="C1986" s="2"/>
      <c r="D1986" s="2"/>
      <c r="E1986" s="2"/>
      <c r="F1986" s="2"/>
      <c r="G1986" s="2"/>
      <c r="H1986" s="6"/>
      <c r="I1986" s="6"/>
      <c r="J1986" s="6"/>
      <c r="K1986" s="2"/>
    </row>
    <row r="1987" spans="1:11" ht="12.75">
      <c r="A1987" s="2"/>
      <c r="B1987" s="2"/>
      <c r="C1987" s="2"/>
      <c r="D1987" s="2"/>
      <c r="E1987" s="2"/>
      <c r="F1987" s="2"/>
      <c r="G1987" s="2"/>
      <c r="H1987" s="6"/>
      <c r="I1987" s="6"/>
      <c r="J1987" s="6"/>
      <c r="K1987" s="2"/>
    </row>
    <row r="1988" spans="1:11" ht="12.75">
      <c r="A1988" s="2"/>
      <c r="B1988" s="2"/>
      <c r="C1988" s="2"/>
      <c r="D1988" s="2"/>
      <c r="E1988" s="2"/>
      <c r="F1988" s="2"/>
      <c r="G1988" s="2"/>
      <c r="H1988" s="6"/>
      <c r="I1988" s="6"/>
      <c r="J1988" s="6"/>
      <c r="K1988" s="2"/>
    </row>
    <row r="1989" spans="1:11" ht="12.75">
      <c r="A1989" s="2"/>
      <c r="B1989" s="2"/>
      <c r="C1989" s="2"/>
      <c r="D1989" s="2"/>
      <c r="E1989" s="2"/>
      <c r="F1989" s="2"/>
      <c r="G1989" s="2"/>
      <c r="H1989" s="6"/>
      <c r="I1989" s="6"/>
      <c r="J1989" s="6"/>
      <c r="K1989" s="2"/>
    </row>
    <row r="1990" spans="1:11" ht="12.75">
      <c r="A1990" s="2"/>
      <c r="B1990" s="2"/>
      <c r="C1990" s="2"/>
      <c r="D1990" s="2"/>
      <c r="E1990" s="2"/>
      <c r="F1990" s="2"/>
      <c r="G1990" s="2"/>
      <c r="H1990" s="6"/>
      <c r="I1990" s="6"/>
      <c r="J1990" s="6"/>
      <c r="K1990" s="2"/>
    </row>
    <row r="1991" spans="1:11" ht="12.75">
      <c r="A1991" s="2"/>
      <c r="B1991" s="2"/>
      <c r="C1991" s="2"/>
      <c r="D1991" s="2"/>
      <c r="E1991" s="2"/>
      <c r="F1991" s="2"/>
      <c r="G1991" s="2"/>
      <c r="H1991" s="6"/>
      <c r="I1991" s="6"/>
      <c r="J1991" s="6"/>
      <c r="K1991" s="2"/>
    </row>
    <row r="1992" spans="1:11" ht="12.75">
      <c r="A1992" s="2"/>
      <c r="B1992" s="2"/>
      <c r="C1992" s="2"/>
      <c r="D1992" s="2"/>
      <c r="E1992" s="2"/>
      <c r="F1992" s="2"/>
      <c r="G1992" s="2"/>
      <c r="H1992" s="6"/>
      <c r="I1992" s="6"/>
      <c r="J1992" s="6"/>
      <c r="K1992" s="2"/>
    </row>
    <row r="1993" spans="1:11" ht="12.75">
      <c r="A1993" s="2"/>
      <c r="B1993" s="2"/>
      <c r="C1993" s="2"/>
      <c r="D1993" s="2"/>
      <c r="E1993" s="2"/>
      <c r="F1993" s="2"/>
      <c r="G1993" s="2"/>
      <c r="H1993" s="6"/>
      <c r="I1993" s="6"/>
      <c r="J1993" s="6"/>
      <c r="K1993" s="2"/>
    </row>
    <row r="1994" spans="1:11" ht="12.75">
      <c r="A1994" s="2"/>
      <c r="B1994" s="2"/>
      <c r="C1994" s="2"/>
      <c r="D1994" s="2"/>
      <c r="E1994" s="2"/>
      <c r="F1994" s="2"/>
      <c r="G1994" s="2"/>
      <c r="H1994" s="6"/>
      <c r="I1994" s="6"/>
      <c r="J1994" s="6"/>
      <c r="K1994" s="2"/>
    </row>
    <row r="1995" spans="1:11" ht="12.75">
      <c r="A1995" s="2"/>
      <c r="B1995" s="2"/>
      <c r="C1995" s="2"/>
      <c r="D1995" s="2"/>
      <c r="E1995" s="2"/>
      <c r="F1995" s="2"/>
      <c r="G1995" s="2"/>
      <c r="H1995" s="6"/>
      <c r="I1995" s="6"/>
      <c r="J1995" s="6"/>
      <c r="K1995" s="2"/>
    </row>
    <row r="1996" spans="1:11" ht="12.75">
      <c r="A1996" s="2"/>
      <c r="B1996" s="2"/>
      <c r="C1996" s="2"/>
      <c r="D1996" s="2"/>
      <c r="E1996" s="2"/>
      <c r="F1996" s="2"/>
      <c r="G1996" s="2"/>
      <c r="H1996" s="6"/>
      <c r="I1996" s="6"/>
      <c r="J1996" s="6"/>
      <c r="K1996" s="2"/>
    </row>
    <row r="1997" spans="1:11" ht="12.75">
      <c r="A1997" s="2"/>
      <c r="B1997" s="2"/>
      <c r="C1997" s="2"/>
      <c r="D1997" s="2"/>
      <c r="E1997" s="2"/>
      <c r="F1997" s="2"/>
      <c r="G1997" s="2"/>
      <c r="H1997" s="6"/>
      <c r="I1997" s="6"/>
      <c r="J1997" s="6"/>
      <c r="K1997" s="2"/>
    </row>
    <row r="1998" spans="1:11" ht="12.75">
      <c r="A1998" s="2"/>
      <c r="B1998" s="2"/>
      <c r="C1998" s="2"/>
      <c r="D1998" s="2"/>
      <c r="E1998" s="2"/>
      <c r="F1998" s="2"/>
      <c r="G1998" s="2"/>
      <c r="H1998" s="6"/>
      <c r="I1998" s="6"/>
      <c r="J1998" s="6"/>
      <c r="K1998" s="2"/>
    </row>
    <row r="1999" spans="1:11" ht="12.75">
      <c r="A1999" s="2"/>
      <c r="B1999" s="2"/>
      <c r="C1999" s="2"/>
      <c r="D1999" s="2"/>
      <c r="E1999" s="2"/>
      <c r="F1999" s="2"/>
      <c r="G1999" s="2"/>
      <c r="H1999" s="6"/>
      <c r="I1999" s="6"/>
      <c r="J1999" s="6"/>
      <c r="K1999" s="2"/>
    </row>
    <row r="2000" spans="1:11" ht="12.75">
      <c r="A2000" s="2"/>
      <c r="B2000" s="2"/>
      <c r="C2000" s="2"/>
      <c r="D2000" s="2"/>
      <c r="E2000" s="2"/>
      <c r="F2000" s="2"/>
      <c r="G2000" s="2"/>
      <c r="H2000" s="6"/>
      <c r="I2000" s="6"/>
      <c r="J2000" s="6"/>
      <c r="K2000" s="2"/>
    </row>
    <row r="2001" spans="1:11" ht="12.75">
      <c r="A2001" s="2"/>
      <c r="B2001" s="2"/>
      <c r="C2001" s="2"/>
      <c r="D2001" s="2"/>
      <c r="E2001" s="2"/>
      <c r="F2001" s="2"/>
      <c r="G2001" s="2"/>
      <c r="H2001" s="6"/>
      <c r="I2001" s="6"/>
      <c r="J2001" s="6"/>
      <c r="K2001" s="2"/>
    </row>
    <row r="2002" spans="1:11" ht="12.75">
      <c r="A2002" s="2"/>
      <c r="B2002" s="2"/>
      <c r="C2002" s="2"/>
      <c r="D2002" s="2"/>
      <c r="E2002" s="2"/>
      <c r="F2002" s="2"/>
      <c r="G2002" s="2"/>
      <c r="H2002" s="6"/>
      <c r="I2002" s="6"/>
      <c r="J2002" s="6"/>
      <c r="K2002" s="2"/>
    </row>
    <row r="2003" spans="1:11" ht="12.75">
      <c r="A2003" s="2"/>
      <c r="B2003" s="2"/>
      <c r="C2003" s="2"/>
      <c r="D2003" s="2"/>
      <c r="E2003" s="2"/>
      <c r="F2003" s="2"/>
      <c r="G2003" s="2"/>
      <c r="H2003" s="6"/>
      <c r="I2003" s="6"/>
      <c r="J2003" s="6"/>
      <c r="K2003" s="2"/>
    </row>
    <row r="2004" spans="1:11" ht="12.75">
      <c r="A2004" s="2"/>
      <c r="B2004" s="2"/>
      <c r="C2004" s="2"/>
      <c r="D2004" s="2"/>
      <c r="E2004" s="2"/>
      <c r="F2004" s="2"/>
      <c r="G2004" s="2"/>
      <c r="H2004" s="6"/>
      <c r="I2004" s="6"/>
      <c r="J2004" s="6"/>
      <c r="K2004" s="2"/>
    </row>
    <row r="2005" spans="1:11" ht="12.75">
      <c r="A2005" s="2"/>
      <c r="B2005" s="2"/>
      <c r="C2005" s="2"/>
      <c r="D2005" s="2"/>
      <c r="E2005" s="2"/>
      <c r="F2005" s="2"/>
      <c r="G2005" s="2"/>
      <c r="H2005" s="6"/>
      <c r="I2005" s="6"/>
      <c r="J2005" s="6"/>
      <c r="K2005" s="2"/>
    </row>
    <row r="2006" spans="1:11" ht="12.75">
      <c r="A2006" s="2"/>
      <c r="B2006" s="2"/>
      <c r="C2006" s="2"/>
      <c r="D2006" s="2"/>
      <c r="E2006" s="2"/>
      <c r="F2006" s="2"/>
      <c r="G2006" s="2"/>
      <c r="H2006" s="6"/>
      <c r="I2006" s="6"/>
      <c r="J2006" s="6"/>
      <c r="K2006" s="2"/>
    </row>
    <row r="2007" spans="1:11" ht="12.75">
      <c r="A2007" s="2"/>
      <c r="B2007" s="2"/>
      <c r="C2007" s="2"/>
      <c r="D2007" s="2"/>
      <c r="E2007" s="2"/>
      <c r="F2007" s="2"/>
      <c r="G2007" s="2"/>
      <c r="H2007" s="6"/>
      <c r="I2007" s="6"/>
      <c r="J2007" s="6"/>
      <c r="K2007" s="2"/>
    </row>
    <row r="2008" spans="1:11" ht="12.75">
      <c r="A2008" s="2"/>
      <c r="B2008" s="2"/>
      <c r="C2008" s="2"/>
      <c r="D2008" s="2"/>
      <c r="E2008" s="2"/>
      <c r="F2008" s="2"/>
      <c r="G2008" s="2"/>
      <c r="H2008" s="6"/>
      <c r="I2008" s="6"/>
      <c r="J2008" s="6"/>
      <c r="K2008" s="2"/>
    </row>
    <row r="2009" spans="1:11" ht="12.75">
      <c r="A2009" s="2"/>
      <c r="B2009" s="2"/>
      <c r="C2009" s="2"/>
      <c r="D2009" s="2"/>
      <c r="E2009" s="2"/>
      <c r="F2009" s="2"/>
      <c r="G2009" s="2"/>
      <c r="H2009" s="6"/>
      <c r="I2009" s="6"/>
      <c r="J2009" s="6"/>
      <c r="K2009" s="2"/>
    </row>
    <row r="2010" spans="1:11" ht="12.75">
      <c r="A2010" s="2"/>
      <c r="B2010" s="2"/>
      <c r="C2010" s="2"/>
      <c r="D2010" s="2"/>
      <c r="E2010" s="2"/>
      <c r="F2010" s="2"/>
      <c r="G2010" s="2"/>
      <c r="H2010" s="6"/>
      <c r="I2010" s="6"/>
      <c r="J2010" s="6"/>
      <c r="K2010" s="2"/>
    </row>
    <row r="2011" spans="1:11" ht="12.75">
      <c r="A2011" s="2"/>
      <c r="B2011" s="2"/>
      <c r="C2011" s="2"/>
      <c r="D2011" s="2"/>
      <c r="E2011" s="2"/>
      <c r="F2011" s="2"/>
      <c r="G2011" s="2"/>
      <c r="H2011" s="6"/>
      <c r="I2011" s="6"/>
      <c r="J2011" s="6"/>
      <c r="K2011" s="2"/>
    </row>
    <row r="2012" spans="1:11" ht="12.75">
      <c r="A2012" s="2"/>
      <c r="B2012" s="2"/>
      <c r="C2012" s="2"/>
      <c r="D2012" s="2"/>
      <c r="E2012" s="2"/>
      <c r="F2012" s="2"/>
      <c r="G2012" s="2"/>
      <c r="H2012" s="6"/>
      <c r="I2012" s="6"/>
      <c r="J2012" s="6"/>
      <c r="K2012" s="2"/>
    </row>
    <row r="2013" spans="1:11" ht="12.75">
      <c r="A2013" s="2"/>
      <c r="B2013" s="2"/>
      <c r="C2013" s="2"/>
      <c r="D2013" s="2"/>
      <c r="E2013" s="2"/>
      <c r="F2013" s="2"/>
      <c r="G2013" s="2"/>
      <c r="H2013" s="6"/>
      <c r="I2013" s="6"/>
      <c r="J2013" s="6"/>
      <c r="K2013" s="2"/>
    </row>
    <row r="2014" spans="1:11" ht="12.75">
      <c r="A2014" s="2"/>
      <c r="B2014" s="2"/>
      <c r="C2014" s="2"/>
      <c r="D2014" s="2"/>
      <c r="E2014" s="2"/>
      <c r="F2014" s="2"/>
      <c r="G2014" s="2"/>
      <c r="H2014" s="6"/>
      <c r="I2014" s="6"/>
      <c r="J2014" s="6"/>
      <c r="K2014" s="2"/>
    </row>
    <row r="2015" spans="1:11" ht="12.75">
      <c r="A2015" s="2"/>
      <c r="B2015" s="2"/>
      <c r="C2015" s="2"/>
      <c r="D2015" s="2"/>
      <c r="E2015" s="2"/>
      <c r="F2015" s="2"/>
      <c r="G2015" s="2"/>
      <c r="H2015" s="6"/>
      <c r="I2015" s="6"/>
      <c r="J2015" s="6"/>
      <c r="K2015" s="2"/>
    </row>
    <row r="2016" spans="1:11" ht="12.75">
      <c r="A2016" s="2"/>
      <c r="B2016" s="2"/>
      <c r="C2016" s="2"/>
      <c r="D2016" s="2"/>
      <c r="E2016" s="2"/>
      <c r="F2016" s="2"/>
      <c r="G2016" s="2"/>
      <c r="H2016" s="6"/>
      <c r="I2016" s="6"/>
      <c r="J2016" s="6"/>
      <c r="K2016" s="2"/>
    </row>
    <row r="2017" spans="1:11" ht="12.75">
      <c r="A2017" s="2"/>
      <c r="B2017" s="2"/>
      <c r="C2017" s="2"/>
      <c r="D2017" s="2"/>
      <c r="E2017" s="2"/>
      <c r="F2017" s="2"/>
      <c r="G2017" s="2"/>
      <c r="H2017" s="6"/>
      <c r="I2017" s="6"/>
      <c r="J2017" s="6"/>
      <c r="K2017" s="2"/>
    </row>
    <row r="2018" spans="1:11" ht="12.75">
      <c r="A2018" s="2"/>
      <c r="B2018" s="2"/>
      <c r="C2018" s="2"/>
      <c r="D2018" s="2"/>
      <c r="E2018" s="2"/>
      <c r="F2018" s="2"/>
      <c r="G2018" s="2"/>
      <c r="H2018" s="6"/>
      <c r="I2018" s="6"/>
      <c r="J2018" s="6"/>
      <c r="K2018" s="2"/>
    </row>
    <row r="2019" spans="1:11" ht="12.75">
      <c r="A2019" s="2"/>
      <c r="B2019" s="2"/>
      <c r="C2019" s="2"/>
      <c r="D2019" s="2"/>
      <c r="E2019" s="2"/>
      <c r="F2019" s="2"/>
      <c r="G2019" s="2"/>
      <c r="H2019" s="6"/>
      <c r="I2019" s="6"/>
      <c r="J2019" s="6"/>
      <c r="K2019" s="2"/>
    </row>
    <row r="2020" spans="1:11" ht="12.75">
      <c r="A2020" s="2"/>
      <c r="B2020" s="2"/>
      <c r="C2020" s="2"/>
      <c r="D2020" s="2"/>
      <c r="E2020" s="2"/>
      <c r="F2020" s="2"/>
      <c r="G2020" s="2"/>
      <c r="H2020" s="6"/>
      <c r="I2020" s="6"/>
      <c r="J2020" s="6"/>
      <c r="K2020" s="2"/>
    </row>
    <row r="2021" spans="1:11" ht="12.75">
      <c r="A2021" s="2"/>
      <c r="B2021" s="2"/>
      <c r="C2021" s="2"/>
      <c r="D2021" s="2"/>
      <c r="E2021" s="2"/>
      <c r="F2021" s="2"/>
      <c r="G2021" s="2"/>
      <c r="H2021" s="6"/>
      <c r="I2021" s="6"/>
      <c r="J2021" s="6"/>
      <c r="K2021" s="2"/>
    </row>
    <row r="2022" spans="1:11" ht="12.75">
      <c r="A2022" s="2"/>
      <c r="B2022" s="2"/>
      <c r="C2022" s="2"/>
      <c r="D2022" s="2"/>
      <c r="E2022" s="2"/>
      <c r="F2022" s="2"/>
      <c r="G2022" s="2"/>
      <c r="H2022" s="6"/>
      <c r="I2022" s="6"/>
      <c r="J2022" s="6"/>
      <c r="K2022" s="2"/>
    </row>
    <row r="2023" spans="1:11" ht="12.75">
      <c r="A2023" s="2"/>
      <c r="B2023" s="2"/>
      <c r="C2023" s="2"/>
      <c r="D2023" s="2"/>
      <c r="E2023" s="2"/>
      <c r="F2023" s="2"/>
      <c r="G2023" s="2"/>
      <c r="H2023" s="6"/>
      <c r="I2023" s="6"/>
      <c r="J2023" s="6"/>
      <c r="K2023" s="2"/>
    </row>
    <row r="2024" spans="1:11" ht="12.75">
      <c r="A2024" s="2"/>
      <c r="B2024" s="2"/>
      <c r="C2024" s="2"/>
      <c r="D2024" s="2"/>
      <c r="E2024" s="2"/>
      <c r="F2024" s="2"/>
      <c r="G2024" s="2"/>
      <c r="H2024" s="6"/>
      <c r="I2024" s="6"/>
      <c r="J2024" s="6"/>
      <c r="K2024" s="2"/>
    </row>
    <row r="2025" spans="1:11" ht="12.75">
      <c r="A2025" s="2"/>
      <c r="B2025" s="2"/>
      <c r="C2025" s="2"/>
      <c r="D2025" s="2"/>
      <c r="E2025" s="2"/>
      <c r="F2025" s="2"/>
      <c r="G2025" s="2"/>
      <c r="H2025" s="6"/>
      <c r="I2025" s="6"/>
      <c r="J2025" s="6"/>
      <c r="K2025" s="2"/>
    </row>
    <row r="2026" spans="1:11" ht="12.75">
      <c r="A2026" s="2"/>
      <c r="B2026" s="2"/>
      <c r="C2026" s="2"/>
      <c r="D2026" s="2"/>
      <c r="E2026" s="2"/>
      <c r="F2026" s="2"/>
      <c r="G2026" s="2"/>
      <c r="H2026" s="6"/>
      <c r="I2026" s="6"/>
      <c r="J2026" s="6"/>
      <c r="K2026" s="2"/>
    </row>
    <row r="2027" spans="1:11" ht="12.75">
      <c r="A2027" s="2"/>
      <c r="B2027" s="2"/>
      <c r="C2027" s="2"/>
      <c r="D2027" s="2"/>
      <c r="E2027" s="2"/>
      <c r="F2027" s="2"/>
      <c r="G2027" s="2"/>
      <c r="H2027" s="6"/>
      <c r="I2027" s="6"/>
      <c r="J2027" s="6"/>
      <c r="K2027" s="2"/>
    </row>
    <row r="2028" spans="1:11" ht="12.75">
      <c r="A2028" s="2"/>
      <c r="B2028" s="2"/>
      <c r="C2028" s="2"/>
      <c r="D2028" s="2"/>
      <c r="E2028" s="2"/>
      <c r="F2028" s="2"/>
      <c r="G2028" s="2"/>
      <c r="H2028" s="6"/>
      <c r="I2028" s="6"/>
      <c r="J2028" s="6"/>
      <c r="K2028" s="2"/>
    </row>
    <row r="2029" spans="1:11" ht="12.75">
      <c r="A2029" s="2"/>
      <c r="B2029" s="2"/>
      <c r="C2029" s="2"/>
      <c r="D2029" s="2"/>
      <c r="E2029" s="2"/>
      <c r="F2029" s="2"/>
      <c r="G2029" s="2"/>
      <c r="H2029" s="6"/>
      <c r="I2029" s="6"/>
      <c r="J2029" s="6"/>
      <c r="K2029" s="2"/>
    </row>
    <row r="2030" spans="1:11" ht="12.75">
      <c r="A2030" s="2"/>
      <c r="B2030" s="2"/>
      <c r="C2030" s="2"/>
      <c r="D2030" s="2"/>
      <c r="E2030" s="2"/>
      <c r="F2030" s="2"/>
      <c r="G2030" s="2"/>
      <c r="H2030" s="6"/>
      <c r="I2030" s="6"/>
      <c r="J2030" s="6"/>
      <c r="K2030" s="2"/>
    </row>
    <row r="2031" spans="1:11" ht="12.75">
      <c r="A2031" s="2"/>
      <c r="B2031" s="2"/>
      <c r="C2031" s="2"/>
      <c r="D2031" s="2"/>
      <c r="E2031" s="2"/>
      <c r="F2031" s="2"/>
      <c r="G2031" s="2"/>
      <c r="H2031" s="6"/>
      <c r="I2031" s="6"/>
      <c r="J2031" s="6"/>
      <c r="K2031" s="2"/>
    </row>
    <row r="2032" spans="1:11" ht="12.75">
      <c r="A2032" s="2"/>
      <c r="B2032" s="2"/>
      <c r="C2032" s="2"/>
      <c r="D2032" s="2"/>
      <c r="E2032" s="2"/>
      <c r="F2032" s="2"/>
      <c r="G2032" s="2"/>
      <c r="H2032" s="6"/>
      <c r="I2032" s="6"/>
      <c r="J2032" s="6"/>
      <c r="K2032" s="2"/>
    </row>
    <row r="2033" spans="1:11" ht="12.75">
      <c r="A2033" s="2"/>
      <c r="B2033" s="2"/>
      <c r="C2033" s="2"/>
      <c r="D2033" s="2"/>
      <c r="E2033" s="2"/>
      <c r="F2033" s="2"/>
      <c r="G2033" s="2"/>
      <c r="H2033" s="6"/>
      <c r="I2033" s="6"/>
      <c r="J2033" s="6"/>
      <c r="K2033" s="2"/>
    </row>
    <row r="2034" spans="1:11" ht="12.75">
      <c r="A2034" s="2"/>
      <c r="B2034" s="2"/>
      <c r="C2034" s="2"/>
      <c r="D2034" s="2"/>
      <c r="E2034" s="2"/>
      <c r="F2034" s="2"/>
      <c r="G2034" s="2"/>
      <c r="H2034" s="6"/>
      <c r="I2034" s="6"/>
      <c r="J2034" s="6"/>
      <c r="K2034" s="2"/>
    </row>
    <row r="2035" spans="1:11" ht="12.75">
      <c r="A2035" s="2"/>
      <c r="B2035" s="2"/>
      <c r="C2035" s="2"/>
      <c r="D2035" s="2"/>
      <c r="E2035" s="2"/>
      <c r="F2035" s="2"/>
      <c r="G2035" s="2"/>
      <c r="H2035" s="6"/>
      <c r="I2035" s="6"/>
      <c r="J2035" s="6"/>
      <c r="K2035" s="2"/>
    </row>
    <row r="2036" spans="1:11" ht="12.75">
      <c r="A2036" s="2"/>
      <c r="B2036" s="2"/>
      <c r="C2036" s="2"/>
      <c r="D2036" s="2"/>
      <c r="E2036" s="2"/>
      <c r="F2036" s="2"/>
      <c r="G2036" s="2"/>
      <c r="H2036" s="6"/>
      <c r="I2036" s="6"/>
      <c r="J2036" s="6"/>
      <c r="K2036" s="2"/>
    </row>
    <row r="2037" spans="1:11" ht="12.75">
      <c r="A2037" s="2"/>
      <c r="B2037" s="2"/>
      <c r="C2037" s="2"/>
      <c r="D2037" s="2"/>
      <c r="E2037" s="2"/>
      <c r="F2037" s="2"/>
      <c r="G2037" s="2"/>
      <c r="H2037" s="6"/>
      <c r="I2037" s="6"/>
      <c r="J2037" s="6"/>
      <c r="K2037" s="2"/>
    </row>
    <row r="2038" spans="1:11" ht="12.75">
      <c r="A2038" s="2"/>
      <c r="B2038" s="2"/>
      <c r="C2038" s="2"/>
      <c r="D2038" s="2"/>
      <c r="E2038" s="2"/>
      <c r="F2038" s="2"/>
      <c r="G2038" s="2"/>
      <c r="H2038" s="6"/>
      <c r="I2038" s="6"/>
      <c r="J2038" s="6"/>
      <c r="K2038" s="2"/>
    </row>
    <row r="2039" spans="1:11" ht="12.75">
      <c r="A2039" s="2"/>
      <c r="B2039" s="2"/>
      <c r="C2039" s="2"/>
      <c r="D2039" s="2"/>
      <c r="E2039" s="2"/>
      <c r="F2039" s="2"/>
      <c r="G2039" s="2"/>
      <c r="H2039" s="6"/>
      <c r="I2039" s="6"/>
      <c r="J2039" s="6"/>
      <c r="K2039" s="2"/>
    </row>
    <row r="2040" spans="1:11" ht="12.75">
      <c r="A2040" s="2"/>
      <c r="B2040" s="2"/>
      <c r="C2040" s="2"/>
      <c r="D2040" s="2"/>
      <c r="E2040" s="2"/>
      <c r="F2040" s="2"/>
      <c r="G2040" s="2"/>
      <c r="H2040" s="6"/>
      <c r="I2040" s="6"/>
      <c r="J2040" s="6"/>
      <c r="K2040" s="2"/>
    </row>
    <row r="2041" spans="1:11" ht="12.75">
      <c r="A2041" s="2"/>
      <c r="B2041" s="2"/>
      <c r="C2041" s="2"/>
      <c r="D2041" s="2"/>
      <c r="E2041" s="2"/>
      <c r="F2041" s="2"/>
      <c r="G2041" s="2"/>
      <c r="H2041" s="6"/>
      <c r="I2041" s="6"/>
      <c r="J2041" s="6"/>
      <c r="K2041" s="2"/>
    </row>
    <row r="2042" spans="1:11" ht="12.75">
      <c r="A2042" s="2"/>
      <c r="B2042" s="2"/>
      <c r="C2042" s="2"/>
      <c r="D2042" s="2"/>
      <c r="E2042" s="2"/>
      <c r="F2042" s="2"/>
      <c r="G2042" s="2"/>
      <c r="H2042" s="6"/>
      <c r="I2042" s="6"/>
      <c r="J2042" s="6"/>
      <c r="K2042" s="2"/>
    </row>
    <row r="2043" spans="1:11" ht="12.75">
      <c r="A2043" s="2"/>
      <c r="B2043" s="2"/>
      <c r="C2043" s="2"/>
      <c r="D2043" s="2"/>
      <c r="E2043" s="2"/>
      <c r="F2043" s="2"/>
      <c r="G2043" s="2"/>
      <c r="H2043" s="6"/>
      <c r="I2043" s="6"/>
      <c r="J2043" s="6"/>
      <c r="K2043" s="2"/>
    </row>
    <row r="2044" spans="1:11" ht="12.75">
      <c r="A2044" s="2"/>
      <c r="B2044" s="2"/>
      <c r="C2044" s="2"/>
      <c r="D2044" s="2"/>
      <c r="E2044" s="2"/>
      <c r="F2044" s="2"/>
      <c r="G2044" s="2"/>
      <c r="H2044" s="6"/>
      <c r="I2044" s="6"/>
      <c r="J2044" s="6"/>
      <c r="K2044" s="2"/>
    </row>
    <row r="2045" spans="1:11" ht="12.75">
      <c r="A2045" s="2"/>
      <c r="B2045" s="2"/>
      <c r="C2045" s="2"/>
      <c r="D2045" s="2"/>
      <c r="E2045" s="2"/>
      <c r="F2045" s="2"/>
      <c r="G2045" s="2"/>
      <c r="H2045" s="6"/>
      <c r="I2045" s="6"/>
      <c r="J2045" s="6"/>
      <c r="K2045" s="2"/>
    </row>
    <row r="2046" spans="1:11" ht="12.75">
      <c r="A2046" s="2"/>
      <c r="B2046" s="2"/>
      <c r="C2046" s="2"/>
      <c r="D2046" s="2"/>
      <c r="E2046" s="2"/>
      <c r="F2046" s="2"/>
      <c r="G2046" s="2"/>
      <c r="H2046" s="6"/>
      <c r="I2046" s="6"/>
      <c r="J2046" s="6"/>
      <c r="K2046" s="2"/>
    </row>
    <row r="2047" spans="1:11" ht="12.75">
      <c r="A2047" s="2"/>
      <c r="B2047" s="2"/>
      <c r="C2047" s="2"/>
      <c r="D2047" s="2"/>
      <c r="E2047" s="2"/>
      <c r="F2047" s="2"/>
      <c r="G2047" s="2"/>
      <c r="H2047" s="6"/>
      <c r="I2047" s="6"/>
      <c r="J2047" s="6"/>
      <c r="K2047" s="2"/>
    </row>
    <row r="2048" spans="1:11" ht="12.75">
      <c r="A2048" s="2"/>
      <c r="B2048" s="2"/>
      <c r="C2048" s="2"/>
      <c r="D2048" s="2"/>
      <c r="E2048" s="2"/>
      <c r="F2048" s="2"/>
      <c r="G2048" s="2"/>
      <c r="H2048" s="6"/>
      <c r="I2048" s="6"/>
      <c r="J2048" s="6"/>
      <c r="K2048" s="2"/>
    </row>
    <row r="2049" spans="1:11" ht="12.75">
      <c r="A2049" s="2"/>
      <c r="B2049" s="2"/>
      <c r="C2049" s="2"/>
      <c r="D2049" s="2"/>
      <c r="E2049" s="2"/>
      <c r="F2049" s="2"/>
      <c r="G2049" s="2"/>
      <c r="H2049" s="6"/>
      <c r="I2049" s="6"/>
      <c r="J2049" s="6"/>
      <c r="K2049" s="2"/>
    </row>
    <row r="2050" spans="1:11" ht="12.75">
      <c r="A2050" s="2"/>
      <c r="B2050" s="2"/>
      <c r="C2050" s="2"/>
      <c r="D2050" s="2"/>
      <c r="E2050" s="2"/>
      <c r="F2050" s="2"/>
      <c r="G2050" s="2"/>
      <c r="H2050" s="6"/>
      <c r="I2050" s="6"/>
      <c r="J2050" s="6"/>
      <c r="K2050" s="2"/>
    </row>
    <row r="2051" spans="1:11" ht="12.75">
      <c r="A2051" s="2"/>
      <c r="B2051" s="2"/>
      <c r="C2051" s="2"/>
      <c r="D2051" s="2"/>
      <c r="E2051" s="2"/>
      <c r="F2051" s="2"/>
      <c r="G2051" s="2"/>
      <c r="H2051" s="6"/>
      <c r="I2051" s="6"/>
      <c r="J2051" s="6"/>
      <c r="K2051" s="2"/>
    </row>
    <row r="2052" spans="1:11" ht="12.75">
      <c r="A2052" s="2"/>
      <c r="B2052" s="2"/>
      <c r="C2052" s="2"/>
      <c r="D2052" s="2"/>
      <c r="E2052" s="2"/>
      <c r="F2052" s="2"/>
      <c r="G2052" s="2"/>
      <c r="H2052" s="6"/>
      <c r="I2052" s="6"/>
      <c r="J2052" s="6"/>
      <c r="K2052" s="2"/>
    </row>
    <row r="2053" spans="1:11" ht="12.75">
      <c r="A2053" s="2"/>
      <c r="B2053" s="2"/>
      <c r="C2053" s="2"/>
      <c r="D2053" s="2"/>
      <c r="E2053" s="2"/>
      <c r="F2053" s="2"/>
      <c r="G2053" s="2"/>
      <c r="H2053" s="6"/>
      <c r="I2053" s="6"/>
      <c r="J2053" s="6"/>
      <c r="K2053" s="2"/>
    </row>
    <row r="2054" spans="1:11" ht="12.75">
      <c r="A2054" s="2"/>
      <c r="B2054" s="2"/>
      <c r="C2054" s="2"/>
      <c r="D2054" s="2"/>
      <c r="E2054" s="2"/>
      <c r="F2054" s="2"/>
      <c r="G2054" s="2"/>
      <c r="H2054" s="6"/>
      <c r="I2054" s="6"/>
      <c r="J2054" s="6"/>
      <c r="K2054" s="2"/>
    </row>
    <row r="2055" spans="1:11" ht="12.75">
      <c r="A2055" s="2"/>
      <c r="B2055" s="2"/>
      <c r="C2055" s="2"/>
      <c r="D2055" s="2"/>
      <c r="E2055" s="2"/>
      <c r="F2055" s="2"/>
      <c r="G2055" s="2"/>
      <c r="H2055" s="6"/>
      <c r="I2055" s="6"/>
      <c r="J2055" s="6"/>
      <c r="K2055" s="2"/>
    </row>
    <row r="2056" spans="1:11" ht="12.75">
      <c r="A2056" s="2"/>
      <c r="B2056" s="2"/>
      <c r="C2056" s="2"/>
      <c r="D2056" s="2"/>
      <c r="E2056" s="2"/>
      <c r="F2056" s="2"/>
      <c r="G2056" s="2"/>
      <c r="H2056" s="6"/>
      <c r="I2056" s="6"/>
      <c r="J2056" s="6"/>
      <c r="K2056" s="2"/>
    </row>
    <row r="2057" spans="1:11" ht="12.75">
      <c r="A2057" s="2"/>
      <c r="B2057" s="2"/>
      <c r="C2057" s="2"/>
      <c r="D2057" s="2"/>
      <c r="E2057" s="2"/>
      <c r="F2057" s="2"/>
      <c r="G2057" s="2"/>
      <c r="H2057" s="6"/>
      <c r="I2057" s="6"/>
      <c r="J2057" s="6"/>
      <c r="K2057" s="2"/>
    </row>
    <row r="2058" spans="1:11" ht="12.75">
      <c r="A2058" s="2"/>
      <c r="B2058" s="2"/>
      <c r="C2058" s="2"/>
      <c r="D2058" s="2"/>
      <c r="E2058" s="2"/>
      <c r="F2058" s="2"/>
      <c r="G2058" s="2"/>
      <c r="H2058" s="6"/>
      <c r="I2058" s="6"/>
      <c r="J2058" s="6"/>
      <c r="K2058" s="2"/>
    </row>
    <row r="2059" spans="1:11" ht="12.75">
      <c r="A2059" s="2"/>
      <c r="B2059" s="2"/>
      <c r="C2059" s="2"/>
      <c r="D2059" s="2"/>
      <c r="E2059" s="2"/>
      <c r="F2059" s="2"/>
      <c r="G2059" s="2"/>
      <c r="H2059" s="6"/>
      <c r="I2059" s="6"/>
      <c r="J2059" s="6"/>
      <c r="K2059" s="2"/>
    </row>
    <row r="2060" spans="1:11" ht="12.75">
      <c r="A2060" s="2"/>
      <c r="B2060" s="2"/>
      <c r="C2060" s="2"/>
      <c r="D2060" s="2"/>
      <c r="E2060" s="2"/>
      <c r="F2060" s="2"/>
      <c r="G2060" s="2"/>
      <c r="H2060" s="6"/>
      <c r="I2060" s="6"/>
      <c r="J2060" s="6"/>
      <c r="K2060" s="2"/>
    </row>
    <row r="2061" spans="1:11" ht="12.75">
      <c r="A2061" s="2"/>
      <c r="B2061" s="2"/>
      <c r="C2061" s="2"/>
      <c r="D2061" s="2"/>
      <c r="E2061" s="2"/>
      <c r="F2061" s="2"/>
      <c r="G2061" s="2"/>
      <c r="H2061" s="6"/>
      <c r="I2061" s="6"/>
      <c r="J2061" s="6"/>
      <c r="K2061" s="2"/>
    </row>
    <row r="2062" spans="1:11" ht="12.75">
      <c r="A2062" s="2"/>
      <c r="B2062" s="2"/>
      <c r="C2062" s="2"/>
      <c r="D2062" s="2"/>
      <c r="E2062" s="2"/>
      <c r="F2062" s="2"/>
      <c r="G2062" s="2"/>
      <c r="H2062" s="6"/>
      <c r="I2062" s="6"/>
      <c r="J2062" s="6"/>
      <c r="K2062" s="2"/>
    </row>
    <row r="2063" spans="1:11" ht="12.75">
      <c r="A2063" s="2"/>
      <c r="B2063" s="2"/>
      <c r="C2063" s="2"/>
      <c r="D2063" s="2"/>
      <c r="E2063" s="2"/>
      <c r="F2063" s="2"/>
      <c r="G2063" s="2"/>
      <c r="H2063" s="6"/>
      <c r="I2063" s="6"/>
      <c r="J2063" s="6"/>
      <c r="K2063" s="2"/>
    </row>
    <row r="2064" spans="1:11" ht="12.75">
      <c r="A2064" s="2"/>
      <c r="B2064" s="2"/>
      <c r="C2064" s="2"/>
      <c r="D2064" s="2"/>
      <c r="E2064" s="2"/>
      <c r="F2064" s="2"/>
      <c r="G2064" s="2"/>
      <c r="H2064" s="6"/>
      <c r="I2064" s="6"/>
      <c r="J2064" s="6"/>
      <c r="K2064" s="2"/>
    </row>
    <row r="2065" spans="1:11" ht="12.75">
      <c r="A2065" s="2"/>
      <c r="B2065" s="2"/>
      <c r="C2065" s="2"/>
      <c r="D2065" s="2"/>
      <c r="E2065" s="2"/>
      <c r="F2065" s="2"/>
      <c r="G2065" s="2"/>
      <c r="H2065" s="6"/>
      <c r="I2065" s="6"/>
      <c r="J2065" s="6"/>
      <c r="K2065" s="2"/>
    </row>
    <row r="2066" spans="1:11" ht="12.75">
      <c r="A2066" s="2"/>
      <c r="B2066" s="2"/>
      <c r="C2066" s="2"/>
      <c r="D2066" s="2"/>
      <c r="E2066" s="2"/>
      <c r="F2066" s="2"/>
      <c r="G2066" s="2"/>
      <c r="H2066" s="6"/>
      <c r="I2066" s="6"/>
      <c r="J2066" s="6"/>
      <c r="K2066" s="2"/>
    </row>
    <row r="2067" spans="1:11" ht="12.75">
      <c r="A2067" s="2"/>
      <c r="B2067" s="2"/>
      <c r="C2067" s="2"/>
      <c r="D2067" s="2"/>
      <c r="E2067" s="2"/>
      <c r="F2067" s="2"/>
      <c r="G2067" s="2"/>
      <c r="H2067" s="6"/>
      <c r="I2067" s="6"/>
      <c r="J2067" s="6"/>
      <c r="K2067" s="2"/>
    </row>
    <row r="2068" spans="1:11" ht="12.75">
      <c r="A2068" s="2"/>
      <c r="B2068" s="2"/>
      <c r="C2068" s="2"/>
      <c r="D2068" s="2"/>
      <c r="E2068" s="2"/>
      <c r="F2068" s="2"/>
      <c r="G2068" s="2"/>
      <c r="H2068" s="6"/>
      <c r="I2068" s="6"/>
      <c r="J2068" s="6"/>
      <c r="K2068" s="2"/>
    </row>
    <row r="2069" spans="1:11" ht="12.75">
      <c r="A2069" s="2"/>
      <c r="B2069" s="2"/>
      <c r="C2069" s="2"/>
      <c r="D2069" s="2"/>
      <c r="E2069" s="2"/>
      <c r="F2069" s="2"/>
      <c r="G2069" s="2"/>
      <c r="H2069" s="6"/>
      <c r="I2069" s="6"/>
      <c r="J2069" s="6"/>
      <c r="K2069" s="2"/>
    </row>
    <row r="2070" spans="1:11" ht="12.75">
      <c r="A2070" s="2"/>
      <c r="B2070" s="2"/>
      <c r="C2070" s="2"/>
      <c r="D2070" s="2"/>
      <c r="E2070" s="2"/>
      <c r="F2070" s="2"/>
      <c r="G2070" s="2"/>
      <c r="H2070" s="6"/>
      <c r="I2070" s="6"/>
      <c r="J2070" s="6"/>
      <c r="K2070" s="2"/>
    </row>
    <row r="2071" spans="1:11" ht="12.75">
      <c r="A2071" s="2"/>
      <c r="B2071" s="2"/>
      <c r="C2071" s="2"/>
      <c r="D2071" s="2"/>
      <c r="E2071" s="2"/>
      <c r="F2071" s="2"/>
      <c r="G2071" s="2"/>
      <c r="H2071" s="6"/>
      <c r="I2071" s="6"/>
      <c r="J2071" s="6"/>
      <c r="K2071" s="2"/>
    </row>
    <row r="2072" spans="1:11" ht="12.75">
      <c r="A2072" s="2"/>
      <c r="B2072" s="2"/>
      <c r="C2072" s="2"/>
      <c r="D2072" s="2"/>
      <c r="E2072" s="2"/>
      <c r="F2072" s="2"/>
      <c r="G2072" s="2"/>
      <c r="H2072" s="6"/>
      <c r="I2072" s="6"/>
      <c r="J2072" s="6"/>
      <c r="K2072" s="2"/>
    </row>
    <row r="2073" spans="1:11" ht="12.75">
      <c r="A2073" s="2"/>
      <c r="B2073" s="2"/>
      <c r="C2073" s="2"/>
      <c r="D2073" s="2"/>
      <c r="E2073" s="2"/>
      <c r="F2073" s="2"/>
      <c r="G2073" s="2"/>
      <c r="H2073" s="6"/>
      <c r="I2073" s="6"/>
      <c r="J2073" s="6"/>
      <c r="K2073" s="2"/>
    </row>
    <row r="2074" spans="1:11" ht="12.75">
      <c r="A2074" s="2"/>
      <c r="B2074" s="2"/>
      <c r="C2074" s="2"/>
      <c r="D2074" s="2"/>
      <c r="E2074" s="2"/>
      <c r="F2074" s="2"/>
      <c r="G2074" s="2"/>
      <c r="H2074" s="6"/>
      <c r="I2074" s="6"/>
      <c r="J2074" s="6"/>
      <c r="K2074" s="2"/>
    </row>
    <row r="2075" spans="1:11" ht="12.75">
      <c r="A2075" s="2"/>
      <c r="B2075" s="2"/>
      <c r="C2075" s="2"/>
      <c r="D2075" s="2"/>
      <c r="E2075" s="2"/>
      <c r="F2075" s="2"/>
      <c r="G2075" s="2"/>
      <c r="H2075" s="6"/>
      <c r="I2075" s="6"/>
      <c r="J2075" s="6"/>
      <c r="K2075" s="2"/>
    </row>
    <row r="2076" spans="1:11" ht="12.75">
      <c r="A2076" s="2"/>
      <c r="B2076" s="2"/>
      <c r="C2076" s="2"/>
      <c r="D2076" s="2"/>
      <c r="E2076" s="2"/>
      <c r="F2076" s="2"/>
      <c r="G2076" s="2"/>
      <c r="H2076" s="6"/>
      <c r="I2076" s="6"/>
      <c r="J2076" s="6"/>
      <c r="K2076" s="2"/>
    </row>
    <row r="2077" spans="1:11" ht="12.75">
      <c r="A2077" s="2"/>
      <c r="B2077" s="2"/>
      <c r="C2077" s="2"/>
      <c r="D2077" s="2"/>
      <c r="E2077" s="2"/>
      <c r="F2077" s="2"/>
      <c r="G2077" s="2"/>
      <c r="H2077" s="6"/>
      <c r="I2077" s="6"/>
      <c r="J2077" s="6"/>
      <c r="K2077" s="2"/>
    </row>
    <row r="2078" spans="1:11" ht="12.75">
      <c r="A2078" s="2"/>
      <c r="B2078" s="2"/>
      <c r="C2078" s="2"/>
      <c r="D2078" s="2"/>
      <c r="E2078" s="2"/>
      <c r="F2078" s="2"/>
      <c r="G2078" s="2"/>
      <c r="H2078" s="6"/>
      <c r="I2078" s="6"/>
      <c r="J2078" s="6"/>
      <c r="K2078" s="2"/>
    </row>
    <row r="2079" spans="1:11" ht="12.75">
      <c r="A2079" s="2"/>
      <c r="B2079" s="2"/>
      <c r="C2079" s="2"/>
      <c r="D2079" s="2"/>
      <c r="E2079" s="2"/>
      <c r="F2079" s="2"/>
      <c r="G2079" s="2"/>
      <c r="H2079" s="6"/>
      <c r="I2079" s="6"/>
      <c r="J2079" s="6"/>
      <c r="K2079" s="2"/>
    </row>
    <row r="2080" spans="1:11" ht="12.75">
      <c r="A2080" s="2"/>
      <c r="B2080" s="2"/>
      <c r="C2080" s="2"/>
      <c r="D2080" s="2"/>
      <c r="E2080" s="2"/>
      <c r="F2080" s="2"/>
      <c r="G2080" s="2"/>
      <c r="H2080" s="6"/>
      <c r="I2080" s="6"/>
      <c r="J2080" s="6"/>
      <c r="K2080" s="2"/>
    </row>
    <row r="2081" spans="1:11" ht="12.75">
      <c r="A2081" s="2"/>
      <c r="B2081" s="2"/>
      <c r="C2081" s="2"/>
      <c r="D2081" s="2"/>
      <c r="E2081" s="2"/>
      <c r="F2081" s="2"/>
      <c r="G2081" s="2"/>
      <c r="H2081" s="6"/>
      <c r="I2081" s="6"/>
      <c r="J2081" s="6"/>
      <c r="K2081" s="2"/>
    </row>
    <row r="2082" spans="1:11" ht="12.75">
      <c r="A2082" s="2"/>
      <c r="B2082" s="2"/>
      <c r="C2082" s="2"/>
      <c r="D2082" s="2"/>
      <c r="E2082" s="2"/>
      <c r="F2082" s="2"/>
      <c r="G2082" s="2"/>
      <c r="H2082" s="6"/>
      <c r="I2082" s="6"/>
      <c r="J2082" s="6"/>
      <c r="K2082" s="2"/>
    </row>
    <row r="2083" spans="1:11" ht="12.75">
      <c r="A2083" s="2"/>
      <c r="B2083" s="2"/>
      <c r="C2083" s="2"/>
      <c r="D2083" s="2"/>
      <c r="E2083" s="2"/>
      <c r="F2083" s="2"/>
      <c r="G2083" s="2"/>
      <c r="H2083" s="6"/>
      <c r="I2083" s="6"/>
      <c r="J2083" s="6"/>
      <c r="K2083" s="2"/>
    </row>
    <row r="2084" spans="1:11" ht="12.75">
      <c r="A2084" s="2"/>
      <c r="B2084" s="2"/>
      <c r="C2084" s="2"/>
      <c r="D2084" s="2"/>
      <c r="E2084" s="2"/>
      <c r="F2084" s="2"/>
      <c r="G2084" s="2"/>
      <c r="H2084" s="6"/>
      <c r="I2084" s="6"/>
      <c r="J2084" s="6"/>
      <c r="K2084" s="2"/>
    </row>
    <row r="2085" spans="1:11" ht="12.75">
      <c r="A2085" s="2"/>
      <c r="B2085" s="2"/>
      <c r="C2085" s="2"/>
      <c r="D2085" s="2"/>
      <c r="E2085" s="2"/>
      <c r="F2085" s="2"/>
      <c r="G2085" s="2"/>
      <c r="H2085" s="6"/>
      <c r="I2085" s="6"/>
      <c r="J2085" s="6"/>
      <c r="K2085" s="2"/>
    </row>
    <row r="2086" spans="1:11" ht="12.75">
      <c r="A2086" s="2"/>
      <c r="B2086" s="2"/>
      <c r="C2086" s="2"/>
      <c r="D2086" s="2"/>
      <c r="E2086" s="2"/>
      <c r="F2086" s="2"/>
      <c r="G2086" s="2"/>
      <c r="H2086" s="6"/>
      <c r="I2086" s="6"/>
      <c r="J2086" s="6"/>
      <c r="K2086" s="2"/>
    </row>
    <row r="2087" spans="1:11" ht="12.75">
      <c r="A2087" s="2"/>
      <c r="B2087" s="2"/>
      <c r="C2087" s="2"/>
      <c r="D2087" s="2"/>
      <c r="E2087" s="2"/>
      <c r="F2087" s="2"/>
      <c r="G2087" s="2"/>
      <c r="H2087" s="6"/>
      <c r="I2087" s="6"/>
      <c r="J2087" s="6"/>
      <c r="K2087" s="2"/>
    </row>
    <row r="2088" spans="1:11" ht="12.75">
      <c r="A2088" s="2"/>
      <c r="B2088" s="2"/>
      <c r="C2088" s="2"/>
      <c r="D2088" s="2"/>
      <c r="E2088" s="2"/>
      <c r="F2088" s="2"/>
      <c r="G2088" s="2"/>
      <c r="H2088" s="6"/>
      <c r="I2088" s="6"/>
      <c r="J2088" s="6"/>
      <c r="K2088" s="2"/>
    </row>
    <row r="2089" spans="1:11" ht="12.75">
      <c r="A2089" s="2"/>
      <c r="B2089" s="2"/>
      <c r="C2089" s="2"/>
      <c r="D2089" s="2"/>
      <c r="E2089" s="2"/>
      <c r="F2089" s="2"/>
      <c r="G2089" s="2"/>
      <c r="H2089" s="6"/>
      <c r="I2089" s="6"/>
      <c r="J2089" s="6"/>
      <c r="K2089" s="2"/>
    </row>
    <row r="2090" spans="1:11" ht="12.75">
      <c r="A2090" s="2"/>
      <c r="B2090" s="2"/>
      <c r="C2090" s="2"/>
      <c r="D2090" s="2"/>
      <c r="E2090" s="2"/>
      <c r="F2090" s="2"/>
      <c r="G2090" s="2"/>
      <c r="H2090" s="6"/>
      <c r="I2090" s="6"/>
      <c r="J2090" s="6"/>
      <c r="K2090" s="2"/>
    </row>
    <row r="2091" spans="1:11" ht="12.75">
      <c r="A2091" s="2"/>
      <c r="B2091" s="2"/>
      <c r="C2091" s="2"/>
      <c r="D2091" s="2"/>
      <c r="E2091" s="2"/>
      <c r="F2091" s="2"/>
      <c r="G2091" s="2"/>
      <c r="H2091" s="6"/>
      <c r="I2091" s="6"/>
      <c r="J2091" s="6"/>
      <c r="K2091" s="2"/>
    </row>
    <row r="2092" spans="1:11" ht="12.75">
      <c r="A2092" s="2"/>
      <c r="B2092" s="2"/>
      <c r="C2092" s="2"/>
      <c r="D2092" s="2"/>
      <c r="E2092" s="2"/>
      <c r="F2092" s="2"/>
      <c r="G2092" s="2"/>
      <c r="H2092" s="6"/>
      <c r="I2092" s="6"/>
      <c r="J2092" s="6"/>
      <c r="K2092" s="2"/>
    </row>
    <row r="2093" spans="1:11" ht="12.75">
      <c r="A2093" s="2"/>
      <c r="B2093" s="2"/>
      <c r="C2093" s="2"/>
      <c r="D2093" s="2"/>
      <c r="E2093" s="2"/>
      <c r="F2093" s="2"/>
      <c r="G2093" s="2"/>
      <c r="H2093" s="6"/>
      <c r="I2093" s="6"/>
      <c r="J2093" s="6"/>
      <c r="K2093" s="2"/>
    </row>
    <row r="2094" spans="1:11" ht="12.75">
      <c r="A2094" s="2"/>
      <c r="B2094" s="2"/>
      <c r="C2094" s="2"/>
      <c r="D2094" s="2"/>
      <c r="E2094" s="2"/>
      <c r="F2094" s="2"/>
      <c r="G2094" s="2"/>
      <c r="H2094" s="6"/>
      <c r="I2094" s="6"/>
      <c r="J2094" s="6"/>
      <c r="K2094" s="2"/>
    </row>
    <row r="2095" spans="1:11" ht="12.75">
      <c r="A2095" s="2"/>
      <c r="B2095" s="2"/>
      <c r="C2095" s="2"/>
      <c r="D2095" s="2"/>
      <c r="E2095" s="2"/>
      <c r="F2095" s="2"/>
      <c r="G2095" s="2"/>
      <c r="H2095" s="6"/>
      <c r="I2095" s="6"/>
      <c r="J2095" s="6"/>
      <c r="K2095" s="2"/>
    </row>
    <row r="2096" spans="1:11" ht="12.75">
      <c r="A2096" s="2"/>
      <c r="B2096" s="2"/>
      <c r="C2096" s="2"/>
      <c r="D2096" s="2"/>
      <c r="E2096" s="2"/>
      <c r="F2096" s="2"/>
      <c r="G2096" s="2"/>
      <c r="H2096" s="6"/>
      <c r="I2096" s="6"/>
      <c r="J2096" s="6"/>
      <c r="K2096" s="2"/>
    </row>
    <row r="2097" spans="1:11" ht="12.75">
      <c r="A2097" s="2"/>
      <c r="B2097" s="2"/>
      <c r="C2097" s="2"/>
      <c r="D2097" s="2"/>
      <c r="E2097" s="2"/>
      <c r="F2097" s="2"/>
      <c r="G2097" s="2"/>
      <c r="H2097" s="6"/>
      <c r="I2097" s="6"/>
      <c r="J2097" s="6"/>
      <c r="K2097" s="2"/>
    </row>
    <row r="2098" spans="1:11" ht="12.75">
      <c r="A2098" s="2"/>
      <c r="B2098" s="2"/>
      <c r="C2098" s="2"/>
      <c r="D2098" s="2"/>
      <c r="E2098" s="2"/>
      <c r="F2098" s="2"/>
      <c r="G2098" s="2"/>
      <c r="H2098" s="6"/>
      <c r="I2098" s="6"/>
      <c r="J2098" s="6"/>
      <c r="K2098" s="2"/>
    </row>
    <row r="2099" spans="1:11" ht="12.75">
      <c r="A2099" s="2"/>
      <c r="B2099" s="2"/>
      <c r="C2099" s="2"/>
      <c r="D2099" s="2"/>
      <c r="E2099" s="2"/>
      <c r="F2099" s="2"/>
      <c r="G2099" s="2"/>
      <c r="H2099" s="6"/>
      <c r="I2099" s="6"/>
      <c r="J2099" s="6"/>
      <c r="K2099" s="2"/>
    </row>
    <row r="2100" spans="1:11" ht="12.75">
      <c r="A2100" s="2"/>
      <c r="B2100" s="2"/>
      <c r="C2100" s="2"/>
      <c r="D2100" s="2"/>
      <c r="E2100" s="2"/>
      <c r="F2100" s="2"/>
      <c r="G2100" s="2"/>
      <c r="H2100" s="6"/>
      <c r="I2100" s="6"/>
      <c r="J2100" s="6"/>
      <c r="K2100" s="2"/>
    </row>
    <row r="2101" spans="1:11" ht="12.75">
      <c r="A2101" s="2"/>
      <c r="B2101" s="2"/>
      <c r="C2101" s="2"/>
      <c r="D2101" s="2"/>
      <c r="E2101" s="2"/>
      <c r="F2101" s="2"/>
      <c r="G2101" s="2"/>
      <c r="H2101" s="6"/>
      <c r="I2101" s="6"/>
      <c r="J2101" s="6"/>
      <c r="K2101" s="2"/>
    </row>
    <row r="2102" spans="1:11" ht="12.75">
      <c r="A2102" s="2"/>
      <c r="B2102" s="2"/>
      <c r="C2102" s="2"/>
      <c r="D2102" s="2"/>
      <c r="E2102" s="2"/>
      <c r="F2102" s="2"/>
      <c r="G2102" s="2"/>
      <c r="H2102" s="6"/>
      <c r="I2102" s="6"/>
      <c r="J2102" s="6"/>
      <c r="K2102" s="2"/>
    </row>
    <row r="2103" spans="1:11" ht="12.75">
      <c r="A2103" s="2"/>
      <c r="B2103" s="2"/>
      <c r="C2103" s="2"/>
      <c r="D2103" s="2"/>
      <c r="E2103" s="2"/>
      <c r="F2103" s="2"/>
      <c r="G2103" s="2"/>
      <c r="H2103" s="6"/>
      <c r="I2103" s="6"/>
      <c r="J2103" s="6"/>
      <c r="K2103" s="2"/>
    </row>
    <row r="2104" spans="1:11" ht="12.75">
      <c r="A2104" s="2"/>
      <c r="B2104" s="2"/>
      <c r="C2104" s="2"/>
      <c r="D2104" s="2"/>
      <c r="E2104" s="2"/>
      <c r="F2104" s="2"/>
      <c r="G2104" s="2"/>
      <c r="H2104" s="6"/>
      <c r="I2104" s="6"/>
      <c r="J2104" s="6"/>
      <c r="K2104" s="2"/>
    </row>
    <row r="2105" spans="1:11" ht="12.75">
      <c r="A2105" s="2"/>
      <c r="B2105" s="2"/>
      <c r="C2105" s="2"/>
      <c r="D2105" s="2"/>
      <c r="E2105" s="2"/>
      <c r="F2105" s="2"/>
      <c r="G2105" s="2"/>
      <c r="H2105" s="6"/>
      <c r="I2105" s="6"/>
      <c r="J2105" s="6"/>
      <c r="K2105" s="2"/>
    </row>
    <row r="2106" spans="1:11" ht="12.75">
      <c r="A2106" s="2"/>
      <c r="B2106" s="2"/>
      <c r="C2106" s="2"/>
      <c r="D2106" s="2"/>
      <c r="E2106" s="2"/>
      <c r="F2106" s="2"/>
      <c r="G2106" s="2"/>
      <c r="H2106" s="6"/>
      <c r="I2106" s="6"/>
      <c r="J2106" s="6"/>
      <c r="K2106" s="2"/>
    </row>
    <row r="2107" spans="1:11" ht="12.75">
      <c r="A2107" s="2"/>
      <c r="B2107" s="2"/>
      <c r="C2107" s="2"/>
      <c r="D2107" s="2"/>
      <c r="E2107" s="2"/>
      <c r="F2107" s="2"/>
      <c r="G2107" s="2"/>
      <c r="H2107" s="6"/>
      <c r="I2107" s="6"/>
      <c r="J2107" s="6"/>
      <c r="K2107" s="2"/>
    </row>
    <row r="2108" spans="1:11" ht="12.75">
      <c r="A2108" s="2"/>
      <c r="B2108" s="2"/>
      <c r="C2108" s="2"/>
      <c r="D2108" s="2"/>
      <c r="E2108" s="2"/>
      <c r="F2108" s="2"/>
      <c r="G2108" s="2"/>
      <c r="H2108" s="6"/>
      <c r="I2108" s="6"/>
      <c r="J2108" s="6"/>
      <c r="K2108" s="2"/>
    </row>
    <row r="2109" spans="1:11" ht="12.75">
      <c r="A2109" s="2"/>
      <c r="B2109" s="2"/>
      <c r="C2109" s="2"/>
      <c r="D2109" s="2"/>
      <c r="E2109" s="2"/>
      <c r="F2109" s="2"/>
      <c r="G2109" s="2"/>
      <c r="H2109" s="6"/>
      <c r="I2109" s="6"/>
      <c r="J2109" s="6"/>
      <c r="K2109" s="2"/>
    </row>
    <row r="2110" spans="1:11" ht="12.75">
      <c r="A2110" s="2"/>
      <c r="B2110" s="2"/>
      <c r="C2110" s="2"/>
      <c r="D2110" s="2"/>
      <c r="E2110" s="2"/>
      <c r="F2110" s="2"/>
      <c r="G2110" s="2"/>
      <c r="H2110" s="6"/>
      <c r="I2110" s="6"/>
      <c r="J2110" s="6"/>
      <c r="K2110" s="2"/>
    </row>
    <row r="2111" spans="1:11" ht="12.75">
      <c r="A2111" s="2"/>
      <c r="B2111" s="2"/>
      <c r="C2111" s="2"/>
      <c r="D2111" s="2"/>
      <c r="E2111" s="2"/>
      <c r="F2111" s="2"/>
      <c r="G2111" s="2"/>
      <c r="H2111" s="6"/>
      <c r="I2111" s="6"/>
      <c r="J2111" s="6"/>
      <c r="K2111" s="2"/>
    </row>
    <row r="2112" spans="1:11" ht="12.75">
      <c r="A2112" s="2"/>
      <c r="B2112" s="2"/>
      <c r="C2112" s="2"/>
      <c r="D2112" s="2"/>
      <c r="E2112" s="2"/>
      <c r="F2112" s="2"/>
      <c r="G2112" s="2"/>
      <c r="H2112" s="6"/>
      <c r="I2112" s="6"/>
      <c r="J2112" s="6"/>
      <c r="K2112" s="2"/>
    </row>
    <row r="2113" spans="1:11" ht="12.75">
      <c r="A2113" s="2"/>
      <c r="B2113" s="2"/>
      <c r="C2113" s="2"/>
      <c r="D2113" s="2"/>
      <c r="E2113" s="2"/>
      <c r="F2113" s="2"/>
      <c r="G2113" s="2"/>
      <c r="H2113" s="6"/>
      <c r="I2113" s="6"/>
      <c r="J2113" s="6"/>
      <c r="K2113" s="2"/>
    </row>
    <row r="2114" spans="1:11" ht="12.75">
      <c r="A2114" s="2"/>
      <c r="B2114" s="2"/>
      <c r="C2114" s="2"/>
      <c r="D2114" s="2"/>
      <c r="E2114" s="2"/>
      <c r="F2114" s="2"/>
      <c r="G2114" s="2"/>
      <c r="H2114" s="6"/>
      <c r="I2114" s="6"/>
      <c r="J2114" s="6"/>
      <c r="K2114" s="2"/>
    </row>
    <row r="2115" spans="1:11" ht="12.75">
      <c r="A2115" s="2"/>
      <c r="B2115" s="2"/>
      <c r="C2115" s="2"/>
      <c r="D2115" s="2"/>
      <c r="E2115" s="2"/>
      <c r="F2115" s="2"/>
      <c r="G2115" s="2"/>
      <c r="H2115" s="6"/>
      <c r="I2115" s="6"/>
      <c r="J2115" s="6"/>
      <c r="K2115" s="2"/>
    </row>
    <row r="2116" spans="1:11" ht="12.75">
      <c r="A2116" s="2"/>
      <c r="B2116" s="2"/>
      <c r="C2116" s="2"/>
      <c r="D2116" s="2"/>
      <c r="E2116" s="2"/>
      <c r="F2116" s="2"/>
      <c r="G2116" s="2"/>
      <c r="H2116" s="6"/>
      <c r="I2116" s="6"/>
      <c r="J2116" s="6"/>
      <c r="K2116" s="2"/>
    </row>
    <row r="2117" spans="1:11" ht="12.75">
      <c r="A2117" s="2"/>
      <c r="B2117" s="2"/>
      <c r="C2117" s="2"/>
      <c r="D2117" s="2"/>
      <c r="E2117" s="2"/>
      <c r="F2117" s="2"/>
      <c r="G2117" s="2"/>
      <c r="H2117" s="6"/>
      <c r="I2117" s="6"/>
      <c r="J2117" s="6"/>
      <c r="K2117" s="2"/>
    </row>
    <row r="2118" spans="1:11" ht="12.75">
      <c r="A2118" s="2"/>
      <c r="B2118" s="2"/>
      <c r="C2118" s="2"/>
      <c r="D2118" s="2"/>
      <c r="E2118" s="2"/>
      <c r="F2118" s="2"/>
      <c r="G2118" s="2"/>
      <c r="H2118" s="6"/>
      <c r="I2118" s="6"/>
      <c r="J2118" s="6"/>
      <c r="K2118" s="2"/>
    </row>
    <row r="2119" spans="1:11" ht="12.75">
      <c r="A2119" s="2"/>
      <c r="B2119" s="2"/>
      <c r="C2119" s="2"/>
      <c r="D2119" s="2"/>
      <c r="E2119" s="2"/>
      <c r="F2119" s="2"/>
      <c r="G2119" s="2"/>
      <c r="H2119" s="6"/>
      <c r="I2119" s="6"/>
      <c r="J2119" s="6"/>
      <c r="K2119" s="2"/>
    </row>
    <row r="2120" spans="1:11" ht="12.75">
      <c r="A2120" s="2"/>
      <c r="B2120" s="2"/>
      <c r="C2120" s="2"/>
      <c r="D2120" s="2"/>
      <c r="E2120" s="2"/>
      <c r="F2120" s="2"/>
      <c r="G2120" s="2"/>
      <c r="H2120" s="6"/>
      <c r="I2120" s="6"/>
      <c r="J2120" s="6"/>
      <c r="K2120" s="2"/>
    </row>
    <row r="2121" spans="1:11" ht="12.75">
      <c r="A2121" s="2"/>
      <c r="B2121" s="2"/>
      <c r="C2121" s="2"/>
      <c r="D2121" s="2"/>
      <c r="E2121" s="2"/>
      <c r="F2121" s="2"/>
      <c r="G2121" s="2"/>
      <c r="H2121" s="6"/>
      <c r="I2121" s="6"/>
      <c r="J2121" s="6"/>
      <c r="K2121" s="2"/>
    </row>
    <row r="2122" spans="1:11" ht="12.75">
      <c r="A2122" s="2"/>
      <c r="B2122" s="2"/>
      <c r="C2122" s="2"/>
      <c r="D2122" s="2"/>
      <c r="E2122" s="2"/>
      <c r="F2122" s="2"/>
      <c r="G2122" s="2"/>
      <c r="H2122" s="6"/>
      <c r="I2122" s="6"/>
      <c r="J2122" s="6"/>
      <c r="K2122" s="2"/>
    </row>
    <row r="2123" spans="1:11" ht="12.75">
      <c r="A2123" s="2"/>
      <c r="B2123" s="2"/>
      <c r="C2123" s="2"/>
      <c r="D2123" s="2"/>
      <c r="E2123" s="2"/>
      <c r="F2123" s="2"/>
      <c r="G2123" s="2"/>
      <c r="H2123" s="6"/>
      <c r="I2123" s="6"/>
      <c r="J2123" s="6"/>
      <c r="K2123" s="2"/>
    </row>
    <row r="2124" spans="1:11" ht="12.75">
      <c r="A2124" s="2"/>
      <c r="B2124" s="2"/>
      <c r="C2124" s="2"/>
      <c r="D2124" s="2"/>
      <c r="E2124" s="2"/>
      <c r="F2124" s="2"/>
      <c r="G2124" s="2"/>
      <c r="H2124" s="6"/>
      <c r="I2124" s="6"/>
      <c r="J2124" s="6"/>
      <c r="K2124" s="2"/>
    </row>
    <row r="2125" spans="1:11" ht="12.75">
      <c r="A2125" s="2"/>
      <c r="B2125" s="2"/>
      <c r="C2125" s="2"/>
      <c r="D2125" s="2"/>
      <c r="E2125" s="2"/>
      <c r="F2125" s="2"/>
      <c r="G2125" s="2"/>
      <c r="H2125" s="6"/>
      <c r="I2125" s="6"/>
      <c r="J2125" s="6"/>
      <c r="K2125" s="2"/>
    </row>
    <row r="2126" spans="1:11" ht="12.75">
      <c r="A2126" s="2"/>
      <c r="B2126" s="2"/>
      <c r="C2126" s="2"/>
      <c r="D2126" s="2"/>
      <c r="E2126" s="2"/>
      <c r="F2126" s="2"/>
      <c r="G2126" s="2"/>
      <c r="H2126" s="6"/>
      <c r="I2126" s="6"/>
      <c r="J2126" s="6"/>
      <c r="K2126" s="2"/>
    </row>
    <row r="2127" spans="1:11" ht="12.75">
      <c r="A2127" s="2"/>
      <c r="B2127" s="2"/>
      <c r="C2127" s="2"/>
      <c r="D2127" s="2"/>
      <c r="E2127" s="2"/>
      <c r="F2127" s="2"/>
      <c r="G2127" s="2"/>
      <c r="H2127" s="6"/>
      <c r="I2127" s="6"/>
      <c r="J2127" s="6"/>
      <c r="K2127" s="2"/>
    </row>
    <row r="2128" spans="1:11" ht="12.75">
      <c r="A2128" s="2"/>
      <c r="B2128" s="2"/>
      <c r="C2128" s="2"/>
      <c r="D2128" s="2"/>
      <c r="E2128" s="2"/>
      <c r="F2128" s="2"/>
      <c r="G2128" s="2"/>
      <c r="H2128" s="6"/>
      <c r="I2128" s="6"/>
      <c r="J2128" s="6"/>
      <c r="K2128" s="2"/>
    </row>
    <row r="2129" spans="1:11" ht="12.75">
      <c r="A2129" s="2"/>
      <c r="B2129" s="2"/>
      <c r="C2129" s="2"/>
      <c r="D2129" s="2"/>
      <c r="E2129" s="2"/>
      <c r="F2129" s="2"/>
      <c r="G2129" s="2"/>
      <c r="H2129" s="6"/>
      <c r="I2129" s="6"/>
      <c r="J2129" s="6"/>
      <c r="K2129" s="2"/>
    </row>
    <row r="2130" spans="1:11" ht="12.75">
      <c r="A2130" s="2"/>
      <c r="B2130" s="2"/>
      <c r="C2130" s="2"/>
      <c r="D2130" s="2"/>
      <c r="E2130" s="2"/>
      <c r="F2130" s="2"/>
      <c r="G2130" s="2"/>
      <c r="H2130" s="6"/>
      <c r="I2130" s="6"/>
      <c r="J2130" s="6"/>
      <c r="K2130" s="2"/>
    </row>
    <row r="2131" spans="1:11" ht="12.75">
      <c r="A2131" s="2"/>
      <c r="B2131" s="2"/>
      <c r="C2131" s="2"/>
      <c r="D2131" s="2"/>
      <c r="E2131" s="2"/>
      <c r="F2131" s="2"/>
      <c r="G2131" s="2"/>
      <c r="H2131" s="6"/>
      <c r="I2131" s="6"/>
      <c r="J2131" s="6"/>
      <c r="K2131" s="2"/>
    </row>
    <row r="2132" spans="1:11" ht="12.75">
      <c r="A2132" s="2"/>
      <c r="B2132" s="2"/>
      <c r="C2132" s="2"/>
      <c r="D2132" s="2"/>
      <c r="E2132" s="2"/>
      <c r="F2132" s="2"/>
      <c r="G2132" s="2"/>
      <c r="H2132" s="6"/>
      <c r="I2132" s="6"/>
      <c r="J2132" s="6"/>
      <c r="K2132" s="2"/>
    </row>
    <row r="2133" spans="1:11" ht="12.75">
      <c r="A2133" s="2"/>
      <c r="B2133" s="2"/>
      <c r="C2133" s="2"/>
      <c r="D2133" s="2"/>
      <c r="E2133" s="2"/>
      <c r="F2133" s="2"/>
      <c r="G2133" s="2"/>
      <c r="H2133" s="6"/>
      <c r="I2133" s="6"/>
      <c r="J2133" s="6"/>
      <c r="K2133" s="2"/>
    </row>
    <row r="2134" spans="1:11" ht="12.75">
      <c r="A2134" s="2"/>
      <c r="B2134" s="2"/>
      <c r="C2134" s="2"/>
      <c r="D2134" s="2"/>
      <c r="E2134" s="2"/>
      <c r="F2134" s="2"/>
      <c r="G2134" s="2"/>
      <c r="H2134" s="6"/>
      <c r="I2134" s="6"/>
      <c r="J2134" s="6"/>
      <c r="K2134" s="2"/>
    </row>
    <row r="2135" spans="1:11" ht="12.75">
      <c r="A2135" s="2"/>
      <c r="B2135" s="2"/>
      <c r="C2135" s="2"/>
      <c r="D2135" s="2"/>
      <c r="E2135" s="2"/>
      <c r="F2135" s="2"/>
      <c r="G2135" s="2"/>
      <c r="H2135" s="6"/>
      <c r="I2135" s="6"/>
      <c r="J2135" s="6"/>
      <c r="K2135" s="2"/>
    </row>
    <row r="2136" spans="1:11" ht="12.75">
      <c r="A2136" s="2"/>
      <c r="B2136" s="2"/>
      <c r="C2136" s="2"/>
      <c r="D2136" s="2"/>
      <c r="E2136" s="2"/>
      <c r="F2136" s="2"/>
      <c r="G2136" s="2"/>
      <c r="H2136" s="6"/>
      <c r="I2136" s="6"/>
      <c r="J2136" s="6"/>
      <c r="K2136" s="2"/>
    </row>
    <row r="2137" spans="1:11" ht="12.75">
      <c r="A2137" s="2"/>
      <c r="B2137" s="2"/>
      <c r="C2137" s="2"/>
      <c r="D2137" s="2"/>
      <c r="E2137" s="2"/>
      <c r="F2137" s="2"/>
      <c r="G2137" s="2"/>
      <c r="H2137" s="6"/>
      <c r="I2137" s="6"/>
      <c r="J2137" s="6"/>
      <c r="K2137" s="2"/>
    </row>
    <row r="2138" spans="1:11" ht="12.75">
      <c r="A2138" s="2"/>
      <c r="B2138" s="2"/>
      <c r="C2138" s="2"/>
      <c r="D2138" s="2"/>
      <c r="E2138" s="2"/>
      <c r="F2138" s="2"/>
      <c r="G2138" s="2"/>
      <c r="H2138" s="6"/>
      <c r="I2138" s="6"/>
      <c r="J2138" s="6"/>
      <c r="K2138" s="2"/>
    </row>
    <row r="2139" spans="1:11" ht="12.75">
      <c r="A2139" s="2"/>
      <c r="B2139" s="2"/>
      <c r="C2139" s="2"/>
      <c r="D2139" s="2"/>
      <c r="E2139" s="2"/>
      <c r="F2139" s="2"/>
      <c r="G2139" s="2"/>
      <c r="H2139" s="6"/>
      <c r="I2139" s="6"/>
      <c r="J2139" s="6"/>
      <c r="K2139" s="2"/>
    </row>
    <row r="2140" spans="1:11" ht="12.75">
      <c r="A2140" s="2"/>
      <c r="B2140" s="2"/>
      <c r="C2140" s="2"/>
      <c r="D2140" s="2"/>
      <c r="E2140" s="2"/>
      <c r="F2140" s="2"/>
      <c r="G2140" s="2"/>
      <c r="H2140" s="6"/>
      <c r="I2140" s="6"/>
      <c r="J2140" s="6"/>
      <c r="K2140" s="2"/>
    </row>
    <row r="2141" spans="1:11" ht="12.75">
      <c r="A2141" s="2"/>
      <c r="B2141" s="2"/>
      <c r="C2141" s="2"/>
      <c r="D2141" s="2"/>
      <c r="E2141" s="2"/>
      <c r="F2141" s="2"/>
      <c r="G2141" s="2"/>
      <c r="H2141" s="6"/>
      <c r="I2141" s="6"/>
      <c r="J2141" s="6"/>
      <c r="K2141" s="2"/>
    </row>
    <row r="2142" spans="1:11" ht="12.75">
      <c r="A2142" s="2"/>
      <c r="B2142" s="2"/>
      <c r="C2142" s="2"/>
      <c r="D2142" s="2"/>
      <c r="E2142" s="2"/>
      <c r="F2142" s="2"/>
      <c r="G2142" s="2"/>
      <c r="H2142" s="6"/>
      <c r="I2142" s="6"/>
      <c r="J2142" s="6"/>
      <c r="K2142" s="2"/>
    </row>
    <row r="2143" spans="1:11" ht="12.75">
      <c r="A2143" s="2"/>
      <c r="B2143" s="2"/>
      <c r="C2143" s="2"/>
      <c r="D2143" s="2"/>
      <c r="E2143" s="2"/>
      <c r="F2143" s="2"/>
      <c r="G2143" s="2"/>
      <c r="H2143" s="6"/>
      <c r="I2143" s="6"/>
      <c r="J2143" s="6"/>
      <c r="K2143" s="2"/>
    </row>
    <row r="2144" spans="1:11" ht="12.75">
      <c r="A2144" s="2"/>
      <c r="B2144" s="2"/>
      <c r="C2144" s="2"/>
      <c r="D2144" s="2"/>
      <c r="E2144" s="2"/>
      <c r="F2144" s="2"/>
      <c r="G2144" s="2"/>
      <c r="H2144" s="6"/>
      <c r="I2144" s="6"/>
      <c r="J2144" s="6"/>
      <c r="K2144" s="2"/>
    </row>
    <row r="2145" spans="1:11" ht="12.75">
      <c r="A2145" s="2"/>
      <c r="B2145" s="2"/>
      <c r="C2145" s="2"/>
      <c r="D2145" s="2"/>
      <c r="E2145" s="2"/>
      <c r="F2145" s="2"/>
      <c r="G2145" s="2"/>
      <c r="H2145" s="6"/>
      <c r="I2145" s="6"/>
      <c r="J2145" s="6"/>
      <c r="K2145" s="2"/>
    </row>
    <row r="2146" spans="1:11" ht="12.75">
      <c r="A2146" s="2"/>
      <c r="B2146" s="2"/>
      <c r="C2146" s="2"/>
      <c r="D2146" s="2"/>
      <c r="E2146" s="2"/>
      <c r="F2146" s="2"/>
      <c r="G2146" s="2"/>
      <c r="H2146" s="6"/>
      <c r="I2146" s="6"/>
      <c r="J2146" s="6"/>
      <c r="K2146" s="2"/>
    </row>
    <row r="2147" spans="1:11" ht="12.75">
      <c r="A2147" s="2"/>
      <c r="B2147" s="2"/>
      <c r="C2147" s="2"/>
      <c r="D2147" s="2"/>
      <c r="E2147" s="2"/>
      <c r="F2147" s="2"/>
      <c r="G2147" s="2"/>
      <c r="H2147" s="6"/>
      <c r="I2147" s="6"/>
      <c r="J2147" s="6"/>
      <c r="K2147" s="2"/>
    </row>
    <row r="2148" spans="1:11" ht="12.75">
      <c r="A2148" s="2"/>
      <c r="B2148" s="2"/>
      <c r="C2148" s="2"/>
      <c r="D2148" s="2"/>
      <c r="E2148" s="2"/>
      <c r="F2148" s="2"/>
      <c r="G2148" s="2"/>
      <c r="H2148" s="6"/>
      <c r="I2148" s="6"/>
      <c r="J2148" s="6"/>
      <c r="K2148" s="2"/>
    </row>
    <row r="2149" spans="1:11" ht="12.75">
      <c r="A2149" s="2"/>
      <c r="B2149" s="2"/>
      <c r="C2149" s="2"/>
      <c r="D2149" s="2"/>
      <c r="E2149" s="2"/>
      <c r="F2149" s="2"/>
      <c r="G2149" s="2"/>
      <c r="H2149" s="6"/>
      <c r="I2149" s="6"/>
      <c r="J2149" s="6"/>
      <c r="K2149" s="2"/>
    </row>
    <row r="2150" spans="1:11" ht="12.75">
      <c r="A2150" s="2"/>
      <c r="B2150" s="2"/>
      <c r="C2150" s="2"/>
      <c r="D2150" s="2"/>
      <c r="E2150" s="2"/>
      <c r="F2150" s="2"/>
      <c r="G2150" s="2"/>
      <c r="H2150" s="6"/>
      <c r="I2150" s="6"/>
      <c r="J2150" s="6"/>
      <c r="K2150" s="2"/>
    </row>
    <row r="2151" spans="1:11" ht="12.75">
      <c r="A2151" s="2"/>
      <c r="B2151" s="2"/>
      <c r="C2151" s="2"/>
      <c r="D2151" s="2"/>
      <c r="E2151" s="2"/>
      <c r="F2151" s="2"/>
      <c r="G2151" s="2"/>
      <c r="H2151" s="6"/>
      <c r="I2151" s="6"/>
      <c r="J2151" s="6"/>
      <c r="K2151" s="2"/>
    </row>
    <row r="2152" spans="1:11" ht="12.75">
      <c r="A2152" s="2"/>
      <c r="B2152" s="2"/>
      <c r="C2152" s="2"/>
      <c r="D2152" s="2"/>
      <c r="E2152" s="2"/>
      <c r="F2152" s="2"/>
      <c r="G2152" s="2"/>
      <c r="H2152" s="6"/>
      <c r="I2152" s="6"/>
      <c r="J2152" s="6"/>
      <c r="K2152" s="2"/>
    </row>
    <row r="2153" spans="1:11" ht="12.75">
      <c r="A2153" s="2"/>
      <c r="B2153" s="2"/>
      <c r="C2153" s="2"/>
      <c r="D2153" s="2"/>
      <c r="E2153" s="2"/>
      <c r="F2153" s="2"/>
      <c r="G2153" s="2"/>
      <c r="H2153" s="6"/>
      <c r="I2153" s="6"/>
      <c r="J2153" s="6"/>
      <c r="K2153" s="2"/>
    </row>
    <row r="2154" spans="1:11" ht="12.75">
      <c r="A2154" s="2"/>
      <c r="B2154" s="2"/>
      <c r="C2154" s="2"/>
      <c r="D2154" s="2"/>
      <c r="E2154" s="2"/>
      <c r="F2154" s="2"/>
      <c r="G2154" s="2"/>
      <c r="H2154" s="6"/>
      <c r="I2154" s="6"/>
      <c r="J2154" s="6"/>
      <c r="K2154" s="2"/>
    </row>
    <row r="2155" spans="1:11" ht="12.75">
      <c r="A2155" s="2"/>
      <c r="B2155" s="2"/>
      <c r="C2155" s="2"/>
      <c r="D2155" s="2"/>
      <c r="E2155" s="2"/>
      <c r="F2155" s="2"/>
      <c r="G2155" s="2"/>
      <c r="H2155" s="6"/>
      <c r="I2155" s="6"/>
      <c r="J2155" s="6"/>
      <c r="K2155" s="2"/>
    </row>
    <row r="2156" spans="1:11" ht="12.75">
      <c r="A2156" s="2"/>
      <c r="B2156" s="2"/>
      <c r="C2156" s="2"/>
      <c r="D2156" s="2"/>
      <c r="E2156" s="2"/>
      <c r="F2156" s="2"/>
      <c r="G2156" s="2"/>
      <c r="H2156" s="6"/>
      <c r="I2156" s="6"/>
      <c r="J2156" s="6"/>
      <c r="K2156" s="2"/>
    </row>
    <row r="2157" spans="1:11" ht="12.75">
      <c r="A2157" s="2"/>
      <c r="B2157" s="2"/>
      <c r="C2157" s="2"/>
      <c r="D2157" s="2"/>
      <c r="E2157" s="2"/>
      <c r="F2157" s="2"/>
      <c r="G2157" s="2"/>
      <c r="H2157" s="6"/>
      <c r="I2157" s="6"/>
      <c r="J2157" s="6"/>
      <c r="K2157" s="2"/>
    </row>
    <row r="2158" spans="1:11" ht="12.75">
      <c r="A2158" s="2"/>
      <c r="B2158" s="2"/>
      <c r="C2158" s="2"/>
      <c r="D2158" s="2"/>
      <c r="E2158" s="2"/>
      <c r="F2158" s="2"/>
      <c r="G2158" s="2"/>
      <c r="H2158" s="6"/>
      <c r="I2158" s="6"/>
      <c r="J2158" s="6"/>
      <c r="K2158" s="2"/>
    </row>
    <row r="2159" spans="1:11" ht="12.75">
      <c r="A2159" s="2"/>
      <c r="B2159" s="2"/>
      <c r="C2159" s="2"/>
      <c r="D2159" s="2"/>
      <c r="E2159" s="2"/>
      <c r="F2159" s="2"/>
      <c r="G2159" s="2"/>
      <c r="H2159" s="6"/>
      <c r="I2159" s="6"/>
      <c r="J2159" s="6"/>
      <c r="K2159" s="2"/>
    </row>
    <row r="2160" spans="1:11" ht="12.75">
      <c r="A2160" s="2"/>
      <c r="B2160" s="2"/>
      <c r="C2160" s="2"/>
      <c r="D2160" s="2"/>
      <c r="E2160" s="2"/>
      <c r="F2160" s="2"/>
      <c r="G2160" s="2"/>
      <c r="H2160" s="6"/>
      <c r="I2160" s="6"/>
      <c r="J2160" s="6"/>
      <c r="K2160" s="2"/>
    </row>
    <row r="2161" spans="1:11" ht="12.75">
      <c r="A2161" s="2"/>
      <c r="B2161" s="2"/>
      <c r="C2161" s="2"/>
      <c r="D2161" s="2"/>
      <c r="E2161" s="2"/>
      <c r="F2161" s="2"/>
      <c r="G2161" s="2"/>
      <c r="H2161" s="6"/>
      <c r="I2161" s="6"/>
      <c r="J2161" s="6"/>
      <c r="K2161" s="2"/>
    </row>
    <row r="2162" spans="1:11" ht="12.75">
      <c r="A2162" s="2"/>
      <c r="B2162" s="2"/>
      <c r="C2162" s="2"/>
      <c r="D2162" s="2"/>
      <c r="E2162" s="2"/>
      <c r="F2162" s="2"/>
      <c r="G2162" s="2"/>
      <c r="H2162" s="6"/>
      <c r="I2162" s="6"/>
      <c r="J2162" s="6"/>
      <c r="K2162" s="2"/>
    </row>
    <row r="2163" spans="1:11" ht="12.75">
      <c r="A2163" s="2"/>
      <c r="B2163" s="2"/>
      <c r="C2163" s="2"/>
      <c r="D2163" s="2"/>
      <c r="E2163" s="2"/>
      <c r="F2163" s="2"/>
      <c r="G2163" s="2"/>
      <c r="H2163" s="6"/>
      <c r="I2163" s="6"/>
      <c r="J2163" s="6"/>
      <c r="K2163" s="2"/>
    </row>
    <row r="2164" spans="1:11" ht="12.75">
      <c r="A2164" s="2"/>
      <c r="B2164" s="2"/>
      <c r="C2164" s="2"/>
      <c r="D2164" s="2"/>
      <c r="E2164" s="2"/>
      <c r="F2164" s="2"/>
      <c r="G2164" s="2"/>
      <c r="H2164" s="6"/>
      <c r="I2164" s="6"/>
      <c r="J2164" s="6"/>
      <c r="K2164" s="2"/>
    </row>
    <row r="2165" spans="1:11" ht="12.75">
      <c r="A2165" s="2"/>
      <c r="B2165" s="2"/>
      <c r="C2165" s="2"/>
      <c r="D2165" s="2"/>
      <c r="E2165" s="2"/>
      <c r="F2165" s="2"/>
      <c r="G2165" s="2"/>
      <c r="H2165" s="6"/>
      <c r="I2165" s="6"/>
      <c r="J2165" s="6"/>
      <c r="K2165" s="2"/>
    </row>
    <row r="2166" spans="1:11" ht="12.75">
      <c r="A2166" s="2"/>
      <c r="B2166" s="2"/>
      <c r="C2166" s="2"/>
      <c r="D2166" s="2"/>
      <c r="E2166" s="2"/>
      <c r="F2166" s="2"/>
      <c r="G2166" s="2"/>
      <c r="H2166" s="6"/>
      <c r="I2166" s="6"/>
      <c r="J2166" s="6"/>
      <c r="K2166" s="2"/>
    </row>
    <row r="2167" spans="1:11" ht="12.75">
      <c r="A2167" s="2"/>
      <c r="B2167" s="2"/>
      <c r="C2167" s="2"/>
      <c r="D2167" s="2"/>
      <c r="E2167" s="2"/>
      <c r="F2167" s="2"/>
      <c r="G2167" s="2"/>
      <c r="H2167" s="6"/>
      <c r="I2167" s="6"/>
      <c r="J2167" s="6"/>
      <c r="K2167" s="2"/>
    </row>
    <row r="2168" spans="1:11" ht="12.75">
      <c r="A2168" s="2"/>
      <c r="B2168" s="2"/>
      <c r="C2168" s="2"/>
      <c r="D2168" s="2"/>
      <c r="E2168" s="2"/>
      <c r="F2168" s="2"/>
      <c r="G2168" s="2"/>
      <c r="H2168" s="6"/>
      <c r="I2168" s="6"/>
      <c r="J2168" s="6"/>
      <c r="K2168" s="2"/>
    </row>
    <row r="2169" spans="1:11" ht="12.75">
      <c r="A2169" s="2"/>
      <c r="B2169" s="2"/>
      <c r="C2169" s="2"/>
      <c r="D2169" s="2"/>
      <c r="E2169" s="2"/>
      <c r="F2169" s="2"/>
      <c r="G2169" s="2"/>
      <c r="H2169" s="6"/>
      <c r="I2169" s="6"/>
      <c r="J2169" s="6"/>
      <c r="K2169" s="2"/>
    </row>
    <row r="2170" spans="1:11" ht="12.75">
      <c r="A2170" s="2"/>
      <c r="B2170" s="2"/>
      <c r="C2170" s="2"/>
      <c r="D2170" s="2"/>
      <c r="E2170" s="2"/>
      <c r="F2170" s="2"/>
      <c r="G2170" s="2"/>
      <c r="H2170" s="6"/>
      <c r="I2170" s="6"/>
      <c r="J2170" s="6"/>
      <c r="K2170" s="2"/>
    </row>
    <row r="2171" spans="1:11" ht="12.75">
      <c r="A2171" s="2"/>
      <c r="B2171" s="2"/>
      <c r="C2171" s="2"/>
      <c r="D2171" s="2"/>
      <c r="E2171" s="2"/>
      <c r="F2171" s="2"/>
      <c r="G2171" s="2"/>
      <c r="H2171" s="6"/>
      <c r="I2171" s="6"/>
      <c r="J2171" s="6"/>
      <c r="K2171" s="2"/>
    </row>
    <row r="2172" spans="1:11" ht="12.75">
      <c r="A2172" s="2"/>
      <c r="B2172" s="2"/>
      <c r="C2172" s="2"/>
      <c r="D2172" s="2"/>
      <c r="E2172" s="2"/>
      <c r="F2172" s="2"/>
      <c r="G2172" s="2"/>
      <c r="H2172" s="6"/>
      <c r="I2172" s="6"/>
      <c r="J2172" s="6"/>
      <c r="K2172" s="2"/>
    </row>
    <row r="2173" spans="1:11" ht="12.75">
      <c r="A2173" s="2"/>
      <c r="B2173" s="2"/>
      <c r="C2173" s="2"/>
      <c r="D2173" s="2"/>
      <c r="E2173" s="2"/>
      <c r="F2173" s="2"/>
      <c r="G2173" s="2"/>
      <c r="H2173" s="6"/>
      <c r="I2173" s="6"/>
      <c r="J2173" s="6"/>
      <c r="K2173" s="2"/>
    </row>
    <row r="2174" spans="1:11" ht="12.75">
      <c r="A2174" s="2"/>
      <c r="B2174" s="2"/>
      <c r="C2174" s="2"/>
      <c r="D2174" s="2"/>
      <c r="E2174" s="2"/>
      <c r="F2174" s="2"/>
      <c r="G2174" s="2"/>
      <c r="H2174" s="6"/>
      <c r="I2174" s="6"/>
      <c r="J2174" s="6"/>
      <c r="K2174" s="2"/>
    </row>
    <row r="2175" spans="1:11" ht="12.75">
      <c r="A2175" s="2"/>
      <c r="B2175" s="2"/>
      <c r="C2175" s="2"/>
      <c r="D2175" s="2"/>
      <c r="E2175" s="2"/>
      <c r="F2175" s="2"/>
      <c r="G2175" s="2"/>
      <c r="H2175" s="6"/>
      <c r="I2175" s="6"/>
      <c r="J2175" s="6"/>
      <c r="K2175" s="2"/>
    </row>
    <row r="2176" spans="1:11" ht="12.75">
      <c r="A2176" s="2"/>
      <c r="B2176" s="2"/>
      <c r="C2176" s="2"/>
      <c r="D2176" s="2"/>
      <c r="E2176" s="2"/>
      <c r="F2176" s="2"/>
      <c r="G2176" s="2"/>
      <c r="H2176" s="6"/>
      <c r="I2176" s="6"/>
      <c r="J2176" s="6"/>
      <c r="K2176" s="2"/>
    </row>
    <row r="2177" spans="1:11" ht="12.75">
      <c r="A2177" s="2"/>
      <c r="B2177" s="2"/>
      <c r="C2177" s="2"/>
      <c r="D2177" s="2"/>
      <c r="E2177" s="2"/>
      <c r="F2177" s="2"/>
      <c r="G2177" s="2"/>
      <c r="H2177" s="6"/>
      <c r="I2177" s="6"/>
      <c r="J2177" s="6"/>
      <c r="K2177" s="2"/>
    </row>
    <row r="2178" spans="1:11" ht="12.75">
      <c r="A2178" s="2"/>
      <c r="B2178" s="2"/>
      <c r="C2178" s="2"/>
      <c r="D2178" s="2"/>
      <c r="E2178" s="2"/>
      <c r="F2178" s="2"/>
      <c r="G2178" s="2"/>
      <c r="H2178" s="6"/>
      <c r="I2178" s="6"/>
      <c r="J2178" s="6"/>
      <c r="K2178" s="2"/>
    </row>
    <row r="2179" spans="1:11" ht="12.75">
      <c r="A2179" s="2"/>
      <c r="B2179" s="2"/>
      <c r="C2179" s="2"/>
      <c r="D2179" s="2"/>
      <c r="E2179" s="2"/>
      <c r="F2179" s="2"/>
      <c r="G2179" s="2"/>
      <c r="H2179" s="6"/>
      <c r="I2179" s="6"/>
      <c r="J2179" s="6"/>
      <c r="K2179" s="2"/>
    </row>
    <row r="2180" spans="8:10" ht="12.75">
      <c r="H2180" s="6"/>
      <c r="I2180" s="6"/>
      <c r="J2180" s="6"/>
    </row>
    <row r="2181" spans="8:10" ht="12.75">
      <c r="H2181" s="6"/>
      <c r="I2181" s="6"/>
      <c r="J2181" s="6"/>
    </row>
    <row r="2182" spans="8:10" ht="12.75">
      <c r="H2182" s="6"/>
      <c r="I2182" s="6"/>
      <c r="J2182" s="6"/>
    </row>
    <row r="2183" spans="8:10" ht="12.75">
      <c r="H2183" s="6"/>
      <c r="I2183" s="6"/>
      <c r="J2183" s="6"/>
    </row>
    <row r="2184" spans="8:10" ht="12.75">
      <c r="H2184" s="6"/>
      <c r="I2184" s="6"/>
      <c r="J2184" s="6"/>
    </row>
    <row r="2185" spans="8:10" ht="12.75">
      <c r="H2185" s="6"/>
      <c r="I2185" s="6"/>
      <c r="J2185" s="6"/>
    </row>
    <row r="2186" spans="8:10" ht="12.75">
      <c r="H2186" s="6"/>
      <c r="I2186" s="6"/>
      <c r="J2186" s="6"/>
    </row>
    <row r="2187" spans="8:10" ht="12.75">
      <c r="H2187" s="6"/>
      <c r="I2187" s="6"/>
      <c r="J2187" s="6"/>
    </row>
    <row r="2188" spans="8:10" ht="12.75">
      <c r="H2188" s="6"/>
      <c r="I2188" s="6"/>
      <c r="J2188" s="6"/>
    </row>
    <row r="2189" spans="8:10" ht="12.75">
      <c r="H2189" s="6"/>
      <c r="I2189" s="6"/>
      <c r="J2189" s="6"/>
    </row>
    <row r="2190" spans="8:10" ht="12.75">
      <c r="H2190" s="6"/>
      <c r="I2190" s="6"/>
      <c r="J2190" s="6"/>
    </row>
    <row r="2191" spans="8:10" ht="12.75">
      <c r="H2191" s="6"/>
      <c r="I2191" s="6"/>
      <c r="J2191" s="6"/>
    </row>
    <row r="2192" spans="8:10" ht="12.75">
      <c r="H2192" s="6"/>
      <c r="I2192" s="6"/>
      <c r="J2192" s="6"/>
    </row>
    <row r="2193" spans="8:10" ht="12.75">
      <c r="H2193" s="6"/>
      <c r="I2193" s="6"/>
      <c r="J2193" s="6"/>
    </row>
    <row r="2194" spans="8:10" ht="12.75">
      <c r="H2194" s="6"/>
      <c r="I2194" s="6"/>
      <c r="J2194" s="6"/>
    </row>
    <row r="2195" spans="8:10" ht="12.75">
      <c r="H2195" s="6"/>
      <c r="I2195" s="6"/>
      <c r="J2195" s="6"/>
    </row>
    <row r="2196" spans="8:10" ht="12.75">
      <c r="H2196" s="6"/>
      <c r="I2196" s="6"/>
      <c r="J2196" s="6"/>
    </row>
    <row r="2197" spans="8:10" ht="12.75">
      <c r="H2197" s="6"/>
      <c r="I2197" s="6"/>
      <c r="J2197" s="6"/>
    </row>
    <row r="2198" spans="8:10" ht="12.75">
      <c r="H2198" s="6"/>
      <c r="I2198" s="6"/>
      <c r="J2198" s="6"/>
    </row>
    <row r="2199" spans="8:10" ht="12.75">
      <c r="H2199" s="6"/>
      <c r="I2199" s="6"/>
      <c r="J2199" s="6"/>
    </row>
    <row r="2200" spans="8:10" ht="12.75">
      <c r="H2200" s="6"/>
      <c r="I2200" s="6"/>
      <c r="J2200" s="6"/>
    </row>
    <row r="2201" spans="8:10" ht="12.75">
      <c r="H2201" s="6"/>
      <c r="I2201" s="6"/>
      <c r="J2201" s="6"/>
    </row>
    <row r="2202" spans="8:10" ht="12.75">
      <c r="H2202" s="6"/>
      <c r="I2202" s="6"/>
      <c r="J2202" s="6"/>
    </row>
    <row r="2203" spans="8:10" ht="12.75">
      <c r="H2203" s="6"/>
      <c r="I2203" s="6"/>
      <c r="J2203" s="6"/>
    </row>
    <row r="2204" spans="8:10" ht="12.75">
      <c r="H2204" s="6"/>
      <c r="I2204" s="6"/>
      <c r="J2204" s="6"/>
    </row>
    <row r="2205" spans="8:10" ht="12.75">
      <c r="H2205" s="6"/>
      <c r="I2205" s="6"/>
      <c r="J2205" s="6"/>
    </row>
    <row r="2206" spans="8:10" ht="12.75">
      <c r="H2206" s="6"/>
      <c r="I2206" s="6"/>
      <c r="J2206" s="6"/>
    </row>
    <row r="2207" spans="8:10" ht="12.75">
      <c r="H2207" s="6"/>
      <c r="I2207" s="6"/>
      <c r="J2207" s="6"/>
    </row>
    <row r="2208" spans="8:10" ht="12.75">
      <c r="H2208" s="6"/>
      <c r="I2208" s="6"/>
      <c r="J2208" s="6"/>
    </row>
    <row r="2209" spans="8:10" ht="12.75">
      <c r="H2209" s="6"/>
      <c r="I2209" s="6"/>
      <c r="J2209" s="6"/>
    </row>
    <row r="2210" spans="8:10" ht="12.75">
      <c r="H2210" s="6"/>
      <c r="I2210" s="6"/>
      <c r="J2210" s="6"/>
    </row>
    <row r="2211" spans="8:10" ht="12.75">
      <c r="H2211" s="6"/>
      <c r="I2211" s="6"/>
      <c r="J2211" s="6"/>
    </row>
    <row r="2212" spans="8:10" ht="12.75">
      <c r="H2212" s="6"/>
      <c r="I2212" s="6"/>
      <c r="J2212" s="6"/>
    </row>
    <row r="2213" spans="8:10" ht="12.75">
      <c r="H2213" s="6"/>
      <c r="I2213" s="6"/>
      <c r="J2213" s="6"/>
    </row>
    <row r="2214" spans="8:10" ht="12.75">
      <c r="H2214" s="6"/>
      <c r="I2214" s="6"/>
      <c r="J2214" s="6"/>
    </row>
    <row r="2215" spans="8:10" ht="12.75">
      <c r="H2215" s="6"/>
      <c r="I2215" s="6"/>
      <c r="J2215" s="6"/>
    </row>
    <row r="2216" spans="8:10" ht="12.75">
      <c r="H2216" s="6"/>
      <c r="I2216" s="6"/>
      <c r="J2216" s="6"/>
    </row>
    <row r="2217" spans="8:10" ht="12.75">
      <c r="H2217" s="6"/>
      <c r="I2217" s="6"/>
      <c r="J2217" s="6"/>
    </row>
    <row r="2218" spans="8:10" ht="12.75">
      <c r="H2218" s="6"/>
      <c r="I2218" s="6"/>
      <c r="J2218" s="6"/>
    </row>
    <row r="2219" spans="8:10" ht="12.75">
      <c r="H2219" s="6"/>
      <c r="I2219" s="6"/>
      <c r="J2219" s="6"/>
    </row>
    <row r="2220" spans="8:10" ht="12.75">
      <c r="H2220" s="6"/>
      <c r="I2220" s="6"/>
      <c r="J2220" s="6"/>
    </row>
    <row r="2221" spans="8:10" ht="12.75">
      <c r="H2221" s="6"/>
      <c r="I2221" s="6"/>
      <c r="J2221" s="6"/>
    </row>
    <row r="2222" spans="8:10" ht="12.75">
      <c r="H2222" s="6"/>
      <c r="I2222" s="6"/>
      <c r="J2222" s="6"/>
    </row>
    <row r="2223" spans="8:10" ht="12.75">
      <c r="H2223" s="6"/>
      <c r="I2223" s="6"/>
      <c r="J2223" s="6"/>
    </row>
    <row r="2224" spans="8:10" ht="12.75">
      <c r="H2224" s="6"/>
      <c r="I2224" s="6"/>
      <c r="J2224" s="6"/>
    </row>
    <row r="2225" spans="8:10" ht="12.75">
      <c r="H2225" s="6"/>
      <c r="I2225" s="6"/>
      <c r="J2225" s="6"/>
    </row>
    <row r="2226" spans="8:10" ht="12.75">
      <c r="H2226" s="6"/>
      <c r="I2226" s="6"/>
      <c r="J2226" s="6"/>
    </row>
    <row r="2227" spans="8:10" ht="12.75">
      <c r="H2227" s="6"/>
      <c r="I2227" s="6"/>
      <c r="J2227" s="6"/>
    </row>
    <row r="2228" spans="8:10" ht="12.75">
      <c r="H2228" s="6"/>
      <c r="I2228" s="6"/>
      <c r="J2228" s="6"/>
    </row>
    <row r="2229" spans="8:10" ht="12.75">
      <c r="H2229" s="6"/>
      <c r="I2229" s="6"/>
      <c r="J2229" s="6"/>
    </row>
    <row r="2230" spans="8:10" ht="12.75">
      <c r="H2230" s="6"/>
      <c r="I2230" s="6"/>
      <c r="J2230" s="6"/>
    </row>
    <row r="2231" spans="8:10" ht="12.75">
      <c r="H2231" s="6"/>
      <c r="I2231" s="6"/>
      <c r="J2231" s="6"/>
    </row>
    <row r="2232" spans="8:10" ht="12.75">
      <c r="H2232" s="6"/>
      <c r="I2232" s="6"/>
      <c r="J2232" s="6"/>
    </row>
    <row r="2233" spans="8:10" ht="12.75">
      <c r="H2233" s="6"/>
      <c r="I2233" s="6"/>
      <c r="J2233" s="6"/>
    </row>
    <row r="2234" spans="8:10" ht="12.75">
      <c r="H2234" s="6"/>
      <c r="I2234" s="6"/>
      <c r="J2234" s="6"/>
    </row>
    <row r="2235" spans="8:10" ht="12.75">
      <c r="H2235" s="6"/>
      <c r="I2235" s="6"/>
      <c r="J2235" s="6"/>
    </row>
    <row r="2236" spans="8:10" ht="12.75">
      <c r="H2236" s="6"/>
      <c r="I2236" s="6"/>
      <c r="J2236" s="6"/>
    </row>
    <row r="2237" spans="8:10" ht="12.75">
      <c r="H2237" s="6"/>
      <c r="I2237" s="6"/>
      <c r="J2237" s="6"/>
    </row>
    <row r="2238" spans="8:10" ht="12.75">
      <c r="H2238" s="6"/>
      <c r="I2238" s="6"/>
      <c r="J2238" s="6"/>
    </row>
    <row r="2239" spans="8:10" ht="12.75">
      <c r="H2239" s="6"/>
      <c r="I2239" s="6"/>
      <c r="J2239" s="6"/>
    </row>
    <row r="2240" spans="8:10" ht="12.75">
      <c r="H2240" s="6"/>
      <c r="I2240" s="6"/>
      <c r="J2240" s="6"/>
    </row>
    <row r="2241" spans="8:10" ht="12.75">
      <c r="H2241" s="6"/>
      <c r="I2241" s="6"/>
      <c r="J2241" s="6"/>
    </row>
    <row r="2242" spans="8:10" ht="12.75">
      <c r="H2242" s="6"/>
      <c r="I2242" s="6"/>
      <c r="J2242" s="6"/>
    </row>
    <row r="2243" spans="8:10" ht="12.75">
      <c r="H2243" s="6"/>
      <c r="I2243" s="6"/>
      <c r="J2243" s="6"/>
    </row>
    <row r="2244" spans="8:10" ht="12.75">
      <c r="H2244" s="6"/>
      <c r="I2244" s="6"/>
      <c r="J2244" s="6"/>
    </row>
    <row r="2245" spans="8:10" ht="12.75">
      <c r="H2245" s="6"/>
      <c r="I2245" s="6"/>
      <c r="J2245" s="6"/>
    </row>
    <row r="2246" spans="8:10" ht="12.75">
      <c r="H2246" s="6"/>
      <c r="I2246" s="6"/>
      <c r="J2246" s="6"/>
    </row>
    <row r="2247" spans="8:10" ht="12.75">
      <c r="H2247" s="6"/>
      <c r="I2247" s="6"/>
      <c r="J2247" s="6"/>
    </row>
    <row r="2248" spans="8:10" ht="12.75">
      <c r="H2248" s="6"/>
      <c r="I2248" s="6"/>
      <c r="J2248" s="6"/>
    </row>
    <row r="2249" spans="8:10" ht="12.75">
      <c r="H2249" s="6"/>
      <c r="I2249" s="6"/>
      <c r="J2249" s="6"/>
    </row>
    <row r="2250" spans="8:10" ht="12.75">
      <c r="H2250" s="6"/>
      <c r="I2250" s="6"/>
      <c r="J2250" s="6"/>
    </row>
    <row r="2251" spans="8:10" ht="12.75">
      <c r="H2251" s="6"/>
      <c r="I2251" s="6"/>
      <c r="J2251" s="6"/>
    </row>
    <row r="2252" spans="8:10" ht="12.75">
      <c r="H2252" s="6"/>
      <c r="I2252" s="6"/>
      <c r="J2252" s="6"/>
    </row>
    <row r="2253" spans="8:10" ht="12.75">
      <c r="H2253" s="6"/>
      <c r="I2253" s="6"/>
      <c r="J2253" s="6"/>
    </row>
    <row r="2254" spans="8:10" ht="12.75">
      <c r="H2254" s="6"/>
      <c r="I2254" s="6"/>
      <c r="J2254" s="6"/>
    </row>
    <row r="2255" spans="8:10" ht="12.75">
      <c r="H2255" s="6"/>
      <c r="I2255" s="6"/>
      <c r="J2255" s="6"/>
    </row>
    <row r="2256" spans="8:10" ht="12.75">
      <c r="H2256" s="6"/>
      <c r="I2256" s="6"/>
      <c r="J2256" s="6"/>
    </row>
    <row r="2257" spans="8:10" ht="12.75">
      <c r="H2257" s="6"/>
      <c r="I2257" s="6"/>
      <c r="J2257" s="6"/>
    </row>
    <row r="2258" spans="8:10" ht="12.75">
      <c r="H2258" s="6"/>
      <c r="I2258" s="6"/>
      <c r="J2258" s="6"/>
    </row>
    <row r="2259" spans="8:10" ht="12.75">
      <c r="H2259" s="6"/>
      <c r="I2259" s="6"/>
      <c r="J2259" s="6"/>
    </row>
    <row r="2260" spans="8:10" ht="12.75">
      <c r="H2260" s="6"/>
      <c r="I2260" s="6"/>
      <c r="J2260" s="6"/>
    </row>
    <row r="2261" spans="8:10" ht="12.75">
      <c r="H2261" s="6"/>
      <c r="I2261" s="6"/>
      <c r="J2261" s="6"/>
    </row>
    <row r="2262" spans="8:10" ht="12.75">
      <c r="H2262" s="6"/>
      <c r="I2262" s="6"/>
      <c r="J2262" s="6"/>
    </row>
    <row r="2263" spans="8:10" ht="12.75">
      <c r="H2263" s="6"/>
      <c r="I2263" s="6"/>
      <c r="J2263" s="6"/>
    </row>
    <row r="2264" spans="8:10" ht="12.75">
      <c r="H2264" s="6"/>
      <c r="I2264" s="6"/>
      <c r="J2264" s="6"/>
    </row>
    <row r="2265" spans="8:10" ht="12.75">
      <c r="H2265" s="6"/>
      <c r="I2265" s="6"/>
      <c r="J2265" s="6"/>
    </row>
    <row r="2266" spans="8:10" ht="12.75">
      <c r="H2266" s="6"/>
      <c r="I2266" s="6"/>
      <c r="J2266" s="6"/>
    </row>
    <row r="2267" spans="8:10" ht="12.75">
      <c r="H2267" s="6"/>
      <c r="I2267" s="6"/>
      <c r="J2267" s="6"/>
    </row>
    <row r="2268" spans="8:10" ht="12.75">
      <c r="H2268" s="6"/>
      <c r="I2268" s="6"/>
      <c r="J2268" s="6"/>
    </row>
    <row r="2269" spans="8:10" ht="12.75">
      <c r="H2269" s="6"/>
      <c r="I2269" s="6"/>
      <c r="J2269" s="6"/>
    </row>
    <row r="2270" spans="8:10" ht="12.75">
      <c r="H2270" s="6"/>
      <c r="I2270" s="6"/>
      <c r="J2270" s="6"/>
    </row>
    <row r="2271" spans="8:10" ht="12.75">
      <c r="H2271" s="6"/>
      <c r="I2271" s="6"/>
      <c r="J2271" s="6"/>
    </row>
    <row r="2272" spans="8:10" ht="12.75">
      <c r="H2272" s="6"/>
      <c r="I2272" s="6"/>
      <c r="J2272" s="6"/>
    </row>
    <row r="2273" spans="8:10" ht="12.75">
      <c r="H2273" s="6"/>
      <c r="I2273" s="6"/>
      <c r="J2273" s="6"/>
    </row>
    <row r="2274" spans="8:10" ht="12.75">
      <c r="H2274" s="6"/>
      <c r="I2274" s="6"/>
      <c r="J2274" s="6"/>
    </row>
    <row r="2275" spans="8:10" ht="12.75">
      <c r="H2275" s="6"/>
      <c r="I2275" s="6"/>
      <c r="J2275" s="6"/>
    </row>
    <row r="2276" spans="8:10" ht="12.75">
      <c r="H2276" s="6"/>
      <c r="I2276" s="6"/>
      <c r="J2276" s="6"/>
    </row>
    <row r="2277" spans="8:10" ht="12.75">
      <c r="H2277" s="6"/>
      <c r="I2277" s="6"/>
      <c r="J2277" s="6"/>
    </row>
    <row r="2278" spans="8:10" ht="12.75">
      <c r="H2278" s="6"/>
      <c r="I2278" s="6"/>
      <c r="J2278" s="6"/>
    </row>
    <row r="2279" spans="8:10" ht="12.75">
      <c r="H2279" s="6"/>
      <c r="I2279" s="6"/>
      <c r="J2279" s="6"/>
    </row>
    <row r="2280" spans="8:10" ht="12.75">
      <c r="H2280" s="6"/>
      <c r="I2280" s="6"/>
      <c r="J2280" s="6"/>
    </row>
    <row r="2281" spans="8:10" ht="12.75">
      <c r="H2281" s="6"/>
      <c r="I2281" s="6"/>
      <c r="J2281" s="6"/>
    </row>
    <row r="2282" spans="8:10" ht="12.75">
      <c r="H2282" s="6"/>
      <c r="I2282" s="6"/>
      <c r="J2282" s="6"/>
    </row>
    <row r="2283" spans="8:10" ht="12.75">
      <c r="H2283" s="6"/>
      <c r="I2283" s="6"/>
      <c r="J2283" s="6"/>
    </row>
    <row r="2284" spans="8:10" ht="12.75">
      <c r="H2284" s="6"/>
      <c r="I2284" s="6"/>
      <c r="J2284" s="6"/>
    </row>
    <row r="2285" spans="8:10" ht="12.75">
      <c r="H2285" s="6"/>
      <c r="I2285" s="6"/>
      <c r="J2285" s="6"/>
    </row>
    <row r="2286" spans="8:10" ht="12.75">
      <c r="H2286" s="6"/>
      <c r="I2286" s="6"/>
      <c r="J2286" s="6"/>
    </row>
    <row r="2287" spans="8:10" ht="12.75">
      <c r="H2287" s="6"/>
      <c r="I2287" s="6"/>
      <c r="J2287" s="6"/>
    </row>
    <row r="2288" spans="8:10" ht="12.75">
      <c r="H2288" s="6"/>
      <c r="I2288" s="6"/>
      <c r="J2288" s="6"/>
    </row>
    <row r="2289" spans="8:10" ht="12.75">
      <c r="H2289" s="6"/>
      <c r="I2289" s="6"/>
      <c r="J2289" s="6"/>
    </row>
    <row r="2290" spans="8:10" ht="12.75">
      <c r="H2290" s="6"/>
      <c r="I2290" s="6"/>
      <c r="J2290" s="6"/>
    </row>
    <row r="2291" spans="8:10" ht="12.75">
      <c r="H2291" s="6"/>
      <c r="I2291" s="6"/>
      <c r="J2291" s="6"/>
    </row>
    <row r="2292" spans="8:10" ht="12.75">
      <c r="H2292" s="6"/>
      <c r="I2292" s="6"/>
      <c r="J2292" s="6"/>
    </row>
    <row r="2293" spans="8:10" ht="12.75">
      <c r="H2293" s="6"/>
      <c r="I2293" s="6"/>
      <c r="J2293" s="6"/>
    </row>
    <row r="2294" spans="8:10" ht="12.75">
      <c r="H2294" s="6"/>
      <c r="I2294" s="6"/>
      <c r="J2294" s="6"/>
    </row>
    <row r="2295" spans="8:10" ht="12.75">
      <c r="H2295" s="6"/>
      <c r="I2295" s="6"/>
      <c r="J2295" s="6"/>
    </row>
    <row r="2296" spans="8:10" ht="12.75">
      <c r="H2296" s="6"/>
      <c r="I2296" s="6"/>
      <c r="J2296" s="6"/>
    </row>
    <row r="2297" spans="8:10" ht="12.75">
      <c r="H2297" s="6"/>
      <c r="I2297" s="6"/>
      <c r="J2297" s="6"/>
    </row>
    <row r="2298" spans="8:10" ht="12.75">
      <c r="H2298" s="6"/>
      <c r="I2298" s="6"/>
      <c r="J2298" s="6"/>
    </row>
    <row r="2299" spans="8:10" ht="12.75">
      <c r="H2299" s="6"/>
      <c r="I2299" s="6"/>
      <c r="J2299" s="6"/>
    </row>
    <row r="2300" spans="8:10" ht="12.75">
      <c r="H2300" s="6"/>
      <c r="I2300" s="6"/>
      <c r="J2300" s="6"/>
    </row>
    <row r="2301" spans="8:10" ht="12.75">
      <c r="H2301" s="6"/>
      <c r="I2301" s="6"/>
      <c r="J2301" s="6"/>
    </row>
    <row r="2302" spans="8:10" ht="12.75">
      <c r="H2302" s="6"/>
      <c r="I2302" s="6"/>
      <c r="J2302" s="6"/>
    </row>
    <row r="2303" spans="8:10" ht="12.75">
      <c r="H2303" s="6"/>
      <c r="I2303" s="6"/>
      <c r="J2303" s="6"/>
    </row>
    <row r="2304" spans="8:10" ht="12.75">
      <c r="H2304" s="6"/>
      <c r="I2304" s="6"/>
      <c r="J2304" s="6"/>
    </row>
    <row r="2305" spans="8:10" ht="12.75">
      <c r="H2305" s="6"/>
      <c r="I2305" s="6"/>
      <c r="J2305" s="6"/>
    </row>
    <row r="2306" spans="8:10" ht="12.75">
      <c r="H2306" s="6"/>
      <c r="I2306" s="6"/>
      <c r="J2306" s="6"/>
    </row>
    <row r="2307" spans="8:10" ht="12.75">
      <c r="H2307" s="6"/>
      <c r="I2307" s="6"/>
      <c r="J2307" s="6"/>
    </row>
    <row r="2308" spans="8:10" ht="12.75">
      <c r="H2308" s="6"/>
      <c r="I2308" s="6"/>
      <c r="J2308" s="6"/>
    </row>
    <row r="2309" spans="8:10" ht="12.75">
      <c r="H2309" s="6"/>
      <c r="I2309" s="6"/>
      <c r="J2309" s="6"/>
    </row>
    <row r="2310" spans="8:10" ht="12.75">
      <c r="H2310" s="6"/>
      <c r="I2310" s="6"/>
      <c r="J2310" s="6"/>
    </row>
    <row r="2311" spans="8:10" ht="12.75">
      <c r="H2311" s="6"/>
      <c r="I2311" s="6"/>
      <c r="J2311" s="6"/>
    </row>
    <row r="2312" spans="8:10" ht="12.75">
      <c r="H2312" s="6"/>
      <c r="I2312" s="6"/>
      <c r="J2312" s="6"/>
    </row>
    <row r="2313" spans="8:10" ht="12.75">
      <c r="H2313" s="6"/>
      <c r="I2313" s="6"/>
      <c r="J2313" s="6"/>
    </row>
    <row r="2314" spans="8:10" ht="12.75">
      <c r="H2314" s="6"/>
      <c r="I2314" s="6"/>
      <c r="J2314" s="6"/>
    </row>
    <row r="2315" spans="8:10" ht="12.75">
      <c r="H2315" s="6"/>
      <c r="I2315" s="6"/>
      <c r="J2315" s="6"/>
    </row>
    <row r="2316" spans="8:10" ht="12.75">
      <c r="H2316" s="6"/>
      <c r="I2316" s="6"/>
      <c r="J2316" s="6"/>
    </row>
    <row r="2317" spans="8:10" ht="12.75">
      <c r="H2317" s="6"/>
      <c r="I2317" s="6"/>
      <c r="J2317" s="6"/>
    </row>
    <row r="2318" spans="8:10" ht="12.75">
      <c r="H2318" s="6"/>
      <c r="I2318" s="6"/>
      <c r="J2318" s="6"/>
    </row>
    <row r="2319" spans="8:10" ht="12.75">
      <c r="H2319" s="6"/>
      <c r="I2319" s="6"/>
      <c r="J2319" s="6"/>
    </row>
    <row r="2320" spans="8:10" ht="12.75">
      <c r="H2320" s="6"/>
      <c r="I2320" s="6"/>
      <c r="J2320" s="6"/>
    </row>
    <row r="2321" spans="8:10" ht="12.75">
      <c r="H2321" s="6"/>
      <c r="I2321" s="6"/>
      <c r="J2321" s="6"/>
    </row>
    <row r="2322" spans="8:10" ht="12.75">
      <c r="H2322" s="6"/>
      <c r="I2322" s="6"/>
      <c r="J2322" s="6"/>
    </row>
    <row r="2323" spans="8:10" ht="12.75">
      <c r="H2323" s="6"/>
      <c r="I2323" s="6"/>
      <c r="J2323" s="6"/>
    </row>
    <row r="2324" spans="8:10" ht="12.75">
      <c r="H2324" s="6"/>
      <c r="I2324" s="6"/>
      <c r="J2324" s="6"/>
    </row>
    <row r="2325" spans="8:10" ht="12.75">
      <c r="H2325" s="6"/>
      <c r="I2325" s="6"/>
      <c r="J2325" s="6"/>
    </row>
    <row r="2326" spans="8:10" ht="12.75">
      <c r="H2326" s="6"/>
      <c r="I2326" s="6"/>
      <c r="J2326" s="6"/>
    </row>
    <row r="2327" spans="8:10" ht="12.75">
      <c r="H2327" s="6"/>
      <c r="I2327" s="6"/>
      <c r="J2327" s="6"/>
    </row>
    <row r="2328" spans="8:10" ht="12.75">
      <c r="H2328" s="6"/>
      <c r="I2328" s="6"/>
      <c r="J2328" s="6"/>
    </row>
    <row r="2329" spans="8:10" ht="12.75">
      <c r="H2329" s="6"/>
      <c r="I2329" s="6"/>
      <c r="J2329" s="6"/>
    </row>
    <row r="2330" spans="8:10" ht="12.75">
      <c r="H2330" s="6"/>
      <c r="I2330" s="6"/>
      <c r="J2330" s="6"/>
    </row>
    <row r="2331" spans="8:10" ht="12.75">
      <c r="H2331" s="6"/>
      <c r="I2331" s="6"/>
      <c r="J2331" s="6"/>
    </row>
    <row r="2332" spans="8:10" ht="12.75">
      <c r="H2332" s="6"/>
      <c r="I2332" s="6"/>
      <c r="J2332" s="6"/>
    </row>
    <row r="2333" spans="8:10" ht="12.75">
      <c r="H2333" s="6"/>
      <c r="I2333" s="6"/>
      <c r="J2333" s="6"/>
    </row>
    <row r="2334" spans="8:10" ht="12.75">
      <c r="H2334" s="6"/>
      <c r="I2334" s="6"/>
      <c r="J2334" s="6"/>
    </row>
    <row r="2335" spans="8:10" ht="12.75">
      <c r="H2335" s="6"/>
      <c r="I2335" s="6"/>
      <c r="J2335" s="6"/>
    </row>
    <row r="2336" spans="8:10" ht="12.75">
      <c r="H2336" s="6"/>
      <c r="I2336" s="6"/>
      <c r="J2336" s="6"/>
    </row>
    <row r="2337" spans="8:10" ht="12.75">
      <c r="H2337" s="6"/>
      <c r="I2337" s="6"/>
      <c r="J2337" s="6"/>
    </row>
    <row r="2338" spans="8:10" ht="12.75">
      <c r="H2338" s="6"/>
      <c r="I2338" s="6"/>
      <c r="J2338" s="6"/>
    </row>
    <row r="2339" spans="8:10" ht="12.75">
      <c r="H2339" s="6"/>
      <c r="I2339" s="6"/>
      <c r="J2339" s="6"/>
    </row>
    <row r="2340" spans="8:10" ht="12.75">
      <c r="H2340" s="6"/>
      <c r="I2340" s="6"/>
      <c r="J2340" s="6"/>
    </row>
    <row r="2341" spans="8:10" ht="12.75">
      <c r="H2341" s="6"/>
      <c r="I2341" s="6"/>
      <c r="J2341" s="6"/>
    </row>
    <row r="2342" spans="8:10" ht="12.75">
      <c r="H2342" s="6"/>
      <c r="I2342" s="6"/>
      <c r="J2342" s="6"/>
    </row>
    <row r="2343" spans="8:10" ht="12.75">
      <c r="H2343" s="6"/>
      <c r="I2343" s="6"/>
      <c r="J2343" s="6"/>
    </row>
    <row r="2344" spans="8:10" ht="12.75">
      <c r="H2344" s="6"/>
      <c r="I2344" s="6"/>
      <c r="J2344" s="6"/>
    </row>
    <row r="2345" spans="8:10" ht="12.75">
      <c r="H2345" s="6"/>
      <c r="I2345" s="6"/>
      <c r="J2345" s="6"/>
    </row>
    <row r="2346" spans="8:10" ht="12.75">
      <c r="H2346" s="6"/>
      <c r="I2346" s="6"/>
      <c r="J2346" s="6"/>
    </row>
    <row r="2347" spans="8:10" ht="12.75">
      <c r="H2347" s="6"/>
      <c r="I2347" s="6"/>
      <c r="J2347" s="6"/>
    </row>
    <row r="2348" spans="8:10" ht="12.75">
      <c r="H2348" s="6"/>
      <c r="I2348" s="6"/>
      <c r="J2348" s="6"/>
    </row>
    <row r="2349" spans="8:10" ht="12.75">
      <c r="H2349" s="6"/>
      <c r="I2349" s="6"/>
      <c r="J2349" s="6"/>
    </row>
    <row r="2350" spans="8:10" ht="12.75">
      <c r="H2350" s="6"/>
      <c r="I2350" s="6"/>
      <c r="J2350" s="6"/>
    </row>
    <row r="2351" spans="8:10" ht="12.75">
      <c r="H2351" s="6"/>
      <c r="I2351" s="6"/>
      <c r="J2351" s="6"/>
    </row>
    <row r="2352" spans="8:10" ht="12.75">
      <c r="H2352" s="6"/>
      <c r="I2352" s="6"/>
      <c r="J2352" s="6"/>
    </row>
    <row r="2353" spans="8:10" ht="12.75">
      <c r="H2353" s="6"/>
      <c r="I2353" s="6"/>
      <c r="J2353" s="6"/>
    </row>
    <row r="2354" spans="8:10" ht="12.75">
      <c r="H2354" s="6"/>
      <c r="I2354" s="6"/>
      <c r="J2354" s="6"/>
    </row>
    <row r="2355" spans="8:10" ht="12.75">
      <c r="H2355" s="6"/>
      <c r="I2355" s="6"/>
      <c r="J2355" s="6"/>
    </row>
    <row r="2356" spans="8:10" ht="12.75">
      <c r="H2356" s="6"/>
      <c r="I2356" s="6"/>
      <c r="J2356" s="6"/>
    </row>
    <row r="2357" spans="8:10" ht="12.75">
      <c r="H2357" s="6"/>
      <c r="I2357" s="6"/>
      <c r="J2357" s="6"/>
    </row>
    <row r="2358" spans="8:10" ht="12.75">
      <c r="H2358" s="6"/>
      <c r="I2358" s="6"/>
      <c r="J2358" s="6"/>
    </row>
    <row r="2359" spans="8:10" ht="12.75">
      <c r="H2359" s="6"/>
      <c r="I2359" s="6"/>
      <c r="J2359" s="6"/>
    </row>
    <row r="2360" spans="8:10" ht="12.75">
      <c r="H2360" s="6"/>
      <c r="I2360" s="6"/>
      <c r="J2360" s="6"/>
    </row>
    <row r="2361" spans="8:10" ht="12.75">
      <c r="H2361" s="6"/>
      <c r="I2361" s="6"/>
      <c r="J2361" s="6"/>
    </row>
    <row r="2362" spans="8:10" ht="12.75">
      <c r="H2362" s="6"/>
      <c r="I2362" s="6"/>
      <c r="J2362" s="6"/>
    </row>
    <row r="2363" spans="8:10" ht="12.75">
      <c r="H2363" s="6"/>
      <c r="I2363" s="6"/>
      <c r="J2363" s="6"/>
    </row>
    <row r="2364" spans="8:10" ht="12.75">
      <c r="H2364" s="6"/>
      <c r="I2364" s="6"/>
      <c r="J2364" s="6"/>
    </row>
    <row r="2365" spans="8:10" ht="12.75">
      <c r="H2365" s="6"/>
      <c r="I2365" s="6"/>
      <c r="J2365" s="6"/>
    </row>
    <row r="2366" spans="8:10" ht="12.75">
      <c r="H2366" s="6"/>
      <c r="I2366" s="6"/>
      <c r="J2366" s="6"/>
    </row>
    <row r="2367" spans="8:10" ht="12.75">
      <c r="H2367" s="6"/>
      <c r="I2367" s="6"/>
      <c r="J2367" s="6"/>
    </row>
    <row r="2368" spans="8:10" ht="12.75">
      <c r="H2368" s="6"/>
      <c r="I2368" s="6"/>
      <c r="J2368" s="6"/>
    </row>
    <row r="2369" spans="8:10" ht="12.75">
      <c r="H2369" s="6"/>
      <c r="I2369" s="6"/>
      <c r="J2369" s="6"/>
    </row>
    <row r="2370" spans="8:10" ht="12.75">
      <c r="H2370" s="6"/>
      <c r="I2370" s="6"/>
      <c r="J2370" s="6"/>
    </row>
    <row r="2371" spans="8:10" ht="12.75">
      <c r="H2371" s="6"/>
      <c r="I2371" s="6"/>
      <c r="J2371" s="6"/>
    </row>
    <row r="2372" spans="8:10" ht="12.75">
      <c r="H2372" s="6"/>
      <c r="I2372" s="6"/>
      <c r="J2372" s="6"/>
    </row>
    <row r="2373" spans="8:10" ht="12.75">
      <c r="H2373" s="6"/>
      <c r="I2373" s="6"/>
      <c r="J2373" s="6"/>
    </row>
    <row r="2374" spans="8:10" ht="12.75">
      <c r="H2374" s="6"/>
      <c r="I2374" s="6"/>
      <c r="J2374" s="6"/>
    </row>
    <row r="2375" spans="8:10" ht="12.75">
      <c r="H2375" s="6"/>
      <c r="I2375" s="6"/>
      <c r="J2375" s="6"/>
    </row>
    <row r="2376" spans="8:10" ht="12.75">
      <c r="H2376" s="6"/>
      <c r="I2376" s="6"/>
      <c r="J2376" s="6"/>
    </row>
    <row r="2377" spans="8:10" ht="12.75">
      <c r="H2377" s="6"/>
      <c r="I2377" s="6"/>
      <c r="J2377" s="6"/>
    </row>
    <row r="2378" spans="8:10" ht="12.75">
      <c r="H2378" s="6"/>
      <c r="I2378" s="6"/>
      <c r="J2378" s="6"/>
    </row>
    <row r="2379" spans="8:10" ht="12.75">
      <c r="H2379" s="6"/>
      <c r="I2379" s="6"/>
      <c r="J2379" s="6"/>
    </row>
    <row r="2380" spans="8:10" ht="12.75">
      <c r="H2380" s="6"/>
      <c r="I2380" s="6"/>
      <c r="J2380" s="6"/>
    </row>
    <row r="2381" spans="8:10" ht="12.75">
      <c r="H2381" s="6"/>
      <c r="I2381" s="6"/>
      <c r="J2381" s="6"/>
    </row>
    <row r="2382" spans="8:10" ht="12.75">
      <c r="H2382" s="6"/>
      <c r="I2382" s="6"/>
      <c r="J2382" s="6"/>
    </row>
    <row r="2383" spans="8:10" ht="12.75">
      <c r="H2383" s="6"/>
      <c r="I2383" s="6"/>
      <c r="J2383" s="6"/>
    </row>
    <row r="2384" spans="8:10" ht="12.75">
      <c r="H2384" s="6"/>
      <c r="I2384" s="6"/>
      <c r="J2384" s="6"/>
    </row>
    <row r="2385" spans="8:10" ht="12.75">
      <c r="H2385" s="6"/>
      <c r="I2385" s="6"/>
      <c r="J2385" s="6"/>
    </row>
    <row r="2386" spans="8:10" ht="12.75">
      <c r="H2386" s="6"/>
      <c r="I2386" s="6"/>
      <c r="J2386" s="6"/>
    </row>
    <row r="2387" spans="8:10" ht="12.75">
      <c r="H2387" s="6"/>
      <c r="I2387" s="6"/>
      <c r="J2387" s="6"/>
    </row>
    <row r="2388" spans="8:10" ht="12.75">
      <c r="H2388" s="6"/>
      <c r="I2388" s="6"/>
      <c r="J2388" s="6"/>
    </row>
    <row r="2389" spans="8:10" ht="12.75">
      <c r="H2389" s="6"/>
      <c r="I2389" s="6"/>
      <c r="J2389" s="6"/>
    </row>
    <row r="2390" spans="8:10" ht="12.75">
      <c r="H2390" s="6"/>
      <c r="I2390" s="6"/>
      <c r="J2390" s="6"/>
    </row>
    <row r="2391" spans="8:10" ht="12.75">
      <c r="H2391" s="6"/>
      <c r="I2391" s="6"/>
      <c r="J2391" s="6"/>
    </row>
    <row r="2392" spans="8:10" ht="12.75">
      <c r="H2392" s="6"/>
      <c r="I2392" s="6"/>
      <c r="J2392" s="6"/>
    </row>
    <row r="2393" spans="8:10" ht="12.75">
      <c r="H2393" s="6"/>
      <c r="I2393" s="6"/>
      <c r="J2393" s="6"/>
    </row>
    <row r="2394" spans="8:10" ht="12.75">
      <c r="H2394" s="6"/>
      <c r="I2394" s="6"/>
      <c r="J2394" s="6"/>
    </row>
    <row r="2395" spans="8:10" ht="12.75">
      <c r="H2395" s="6"/>
      <c r="I2395" s="6"/>
      <c r="J2395" s="6"/>
    </row>
    <row r="2396" spans="8:10" ht="12.75">
      <c r="H2396" s="6"/>
      <c r="I2396" s="6"/>
      <c r="J2396" s="6"/>
    </row>
    <row r="2397" spans="8:10" ht="12.75">
      <c r="H2397" s="6"/>
      <c r="I2397" s="6"/>
      <c r="J2397" s="6"/>
    </row>
    <row r="2398" spans="8:10" ht="12.75">
      <c r="H2398" s="6"/>
      <c r="I2398" s="6"/>
      <c r="J2398" s="6"/>
    </row>
    <row r="2399" spans="8:10" ht="12.75">
      <c r="H2399" s="6"/>
      <c r="I2399" s="6"/>
      <c r="J2399" s="6"/>
    </row>
    <row r="2400" spans="8:10" ht="12.75">
      <c r="H2400" s="6"/>
      <c r="I2400" s="6"/>
      <c r="J2400" s="6"/>
    </row>
    <row r="2401" spans="8:10" ht="12.75">
      <c r="H2401" s="6"/>
      <c r="I2401" s="6"/>
      <c r="J2401" s="6"/>
    </row>
    <row r="2402" spans="8:10" ht="12.75">
      <c r="H2402" s="6"/>
      <c r="I2402" s="6"/>
      <c r="J2402" s="6"/>
    </row>
    <row r="2403" spans="8:10" ht="12.75">
      <c r="H2403" s="6"/>
      <c r="I2403" s="6"/>
      <c r="J2403" s="6"/>
    </row>
    <row r="2404" spans="8:10" ht="12.75">
      <c r="H2404" s="6"/>
      <c r="I2404" s="6"/>
      <c r="J2404" s="6"/>
    </row>
    <row r="2405" spans="8:10" ht="12.75">
      <c r="H2405" s="6"/>
      <c r="I2405" s="6"/>
      <c r="J2405" s="6"/>
    </row>
    <row r="2406" spans="8:10" ht="12.75">
      <c r="H2406" s="6"/>
      <c r="I2406" s="6"/>
      <c r="J2406" s="6"/>
    </row>
    <row r="2407" spans="8:10" ht="12.75">
      <c r="H2407" s="6"/>
      <c r="I2407" s="6"/>
      <c r="J2407" s="6"/>
    </row>
    <row r="2408" spans="8:10" ht="12.75">
      <c r="H2408" s="6"/>
      <c r="I2408" s="6"/>
      <c r="J2408" s="6"/>
    </row>
    <row r="2409" spans="8:10" ht="12.75">
      <c r="H2409" s="6"/>
      <c r="I2409" s="6"/>
      <c r="J2409" s="6"/>
    </row>
    <row r="2410" spans="8:10" ht="12.75">
      <c r="H2410" s="6"/>
      <c r="I2410" s="6"/>
      <c r="J2410" s="6"/>
    </row>
    <row r="2411" spans="8:10" ht="12.75">
      <c r="H2411" s="6"/>
      <c r="I2411" s="6"/>
      <c r="J2411" s="6"/>
    </row>
    <row r="2412" spans="8:10" ht="12.75">
      <c r="H2412" s="6"/>
      <c r="I2412" s="6"/>
      <c r="J2412" s="6"/>
    </row>
    <row r="2413" spans="8:10" ht="12.75">
      <c r="H2413" s="6"/>
      <c r="I2413" s="6"/>
      <c r="J2413" s="6"/>
    </row>
    <row r="2414" spans="8:10" ht="12.75">
      <c r="H2414" s="6"/>
      <c r="I2414" s="6"/>
      <c r="J2414" s="6"/>
    </row>
    <row r="2415" spans="8:10" ht="12.75">
      <c r="H2415" s="6"/>
      <c r="I2415" s="6"/>
      <c r="J2415" s="6"/>
    </row>
    <row r="2416" spans="8:10" ht="12.75">
      <c r="H2416" s="6"/>
      <c r="I2416" s="6"/>
      <c r="J2416" s="6"/>
    </row>
    <row r="2417" spans="8:10" ht="12.75">
      <c r="H2417" s="6"/>
      <c r="I2417" s="6"/>
      <c r="J2417" s="6"/>
    </row>
    <row r="2418" spans="8:10" ht="12.75">
      <c r="H2418" s="6"/>
      <c r="I2418" s="6"/>
      <c r="J2418" s="6"/>
    </row>
    <row r="2419" spans="8:10" ht="12.75">
      <c r="H2419" s="6"/>
      <c r="I2419" s="6"/>
      <c r="J2419" s="6"/>
    </row>
    <row r="2420" spans="8:10" ht="12.75">
      <c r="H2420" s="6"/>
      <c r="I2420" s="6"/>
      <c r="J2420" s="6"/>
    </row>
    <row r="2421" spans="8:10" ht="12.75">
      <c r="H2421" s="6"/>
      <c r="I2421" s="6"/>
      <c r="J2421" s="6"/>
    </row>
    <row r="2422" spans="8:10" ht="12.75">
      <c r="H2422" s="6"/>
      <c r="I2422" s="6"/>
      <c r="J2422" s="6"/>
    </row>
    <row r="2423" spans="8:10" ht="12.75">
      <c r="H2423" s="6"/>
      <c r="I2423" s="6"/>
      <c r="J2423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RShiller</dc:creator>
  <cp:keywords/>
  <dc:description/>
  <cp:lastModifiedBy>Shiller, Robert</cp:lastModifiedBy>
  <cp:lastPrinted>2001-01-03T03:07:37Z</cp:lastPrinted>
  <dcterms:created xsi:type="dcterms:W3CDTF">2000-07-15T18:21:09Z</dcterms:created>
  <dcterms:modified xsi:type="dcterms:W3CDTF">2017-04-07T20:09:12Z</dcterms:modified>
  <cp:category/>
  <cp:version/>
  <cp:contentType/>
  <cp:contentStatus/>
</cp:coreProperties>
</file>